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价清单（2号锅炉房）" sheetId="5" r:id="rId1"/>
    <sheet name="主材品牌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<sst xmlns="http://schemas.openxmlformats.org/spreadsheetml/2006/main" count="197" uniqueCount="136">
  <si>
    <t>2号锅炉房报价清单</t>
  </si>
  <si>
    <r>
      <rPr>
        <sz val="10"/>
        <rFont val="宋体"/>
        <charset val="134"/>
        <scheme val="minor"/>
      </rPr>
      <t>工程名称：</t>
    </r>
    <r>
      <rPr>
        <sz val="10"/>
        <rFont val="宋体"/>
        <charset val="134"/>
      </rPr>
      <t>常平环保产业基地后勤配套设施项目</t>
    </r>
    <r>
      <rPr>
        <sz val="10"/>
        <rFont val="宋体"/>
        <charset val="134"/>
        <scheme val="minor"/>
      </rPr>
      <t xml:space="preserve">工程-2号锅炉房（土建+钢结构）       </t>
    </r>
  </si>
  <si>
    <t>序号</t>
  </si>
  <si>
    <t>项目名称</t>
  </si>
  <si>
    <t>项目特征</t>
  </si>
  <si>
    <t>单位</t>
  </si>
  <si>
    <t>工程量</t>
  </si>
  <si>
    <t>单价（元）</t>
  </si>
  <si>
    <t>合价（元）</t>
  </si>
  <si>
    <t>备注</t>
  </si>
  <si>
    <t>主材费
（ A）</t>
  </si>
  <si>
    <t>其它
（B）</t>
  </si>
  <si>
    <t>综合单价（A+B)</t>
  </si>
  <si>
    <t>土建工程</t>
  </si>
  <si>
    <t>平整场地</t>
  </si>
  <si>
    <t>1.平整场地</t>
  </si>
  <si>
    <t>m2</t>
  </si>
  <si>
    <t>挖沟槽土方</t>
  </si>
  <si>
    <t>1.土壤类别:一、二类土
2.挖土深度:2m 内</t>
  </si>
  <si>
    <t>m3</t>
  </si>
  <si>
    <t>按现有地面标高为0算,无论标高是否偏差，土方量不作调整</t>
  </si>
  <si>
    <t>挖基坑土方</t>
  </si>
  <si>
    <t>1.土壤类别:一、二类土
2.挖土深度:4m 内</t>
  </si>
  <si>
    <t>回填方</t>
  </si>
  <si>
    <t>1.填方材料品种:综合土
2.密实度要求:压实系数≥0.94</t>
  </si>
  <si>
    <t>余方弃置</t>
  </si>
  <si>
    <t>1.废弃料品种:原开挖土方
2.运距:综合考虑</t>
  </si>
  <si>
    <t>砌块墙</t>
  </si>
  <si>
    <t>1.砌块品种:蒸压加气混凝土砌块
2.墙体厚度:200</t>
  </si>
  <si>
    <t>垫层</t>
  </si>
  <si>
    <t>1.混凝土种类:泵送商品混凝土
2.混凝土强度等级:C15</t>
  </si>
  <si>
    <t>独立基础</t>
  </si>
  <si>
    <t>1.混凝土种类:泵送商品混凝土
2.混凝土强度等级:C30</t>
  </si>
  <si>
    <t>微膨胀混凝土</t>
  </si>
  <si>
    <t>1.混凝土种类:高强度微膨胀细石混凝土
2.混凝土强度等级:C35</t>
  </si>
  <si>
    <t>矩形柱</t>
  </si>
  <si>
    <t>构造柱</t>
  </si>
  <si>
    <t>1.混凝土种类:泵送商品混凝土
2.混凝土强度等级:C25</t>
  </si>
  <si>
    <t>基础梁</t>
  </si>
  <si>
    <t>圈梁</t>
  </si>
  <si>
    <t>混凝土包柱脚</t>
  </si>
  <si>
    <t>1.混凝土种类:泵送商品混凝土
2.混凝土强度等级:C20
3.做法：柱脚大样图二</t>
  </si>
  <si>
    <t>现浇构件钢筋</t>
  </si>
  <si>
    <t>1.钢筋种类、规格:钢筋（HRB400) φ10以内
2.含钢筋接头</t>
  </si>
  <si>
    <t>t</t>
  </si>
  <si>
    <t>1.钢筋种类、规格:钢筋（HRB400E) φ12-16
2.含钢筋接头</t>
  </si>
  <si>
    <t>1.钢筋种类、规格:钢筋（HRB400E) φ18-25
2.含钢筋接头</t>
  </si>
  <si>
    <t>1.钢筋种类、规格:箍筋，钢筋（HRB400) φ10以内</t>
  </si>
  <si>
    <t>1.钢筋种类、规格:钢筋（HPB300) φ8
2.位置:首层地面</t>
  </si>
  <si>
    <t>预埋铁件</t>
  </si>
  <si>
    <t>1.预埋铁件制安</t>
  </si>
  <si>
    <t>细石混凝土楼地面</t>
  </si>
  <si>
    <t>1.200厚C25混凝土</t>
  </si>
  <si>
    <t>台阶、坡道</t>
  </si>
  <si>
    <t>1.面层:240厚C30混凝土
2.垫层:300厚水泥石粉(6%水泥)</t>
  </si>
  <si>
    <t>墙面一般抹灰</t>
  </si>
  <si>
    <t>1.墙体类型:内墙
2.6厚1:2水泥砂浆打底抹平
3.9厚1:3水泥砂浆打底扫毛
4.具体做法详见内墙面1W</t>
  </si>
  <si>
    <t>1.墙体类型:外墙
2.5厚干粉类聚合物水泥防水砂浆抹平
3.1.5厚聚合物水泥(Ⅱ型)防水涂料
4.6厚1:2.5水泥砂浆抹平
5.9厚1:3水泥砂浆找平
6.镀锌钢丝网（满挂）</t>
  </si>
  <si>
    <t>块料墙面</t>
  </si>
  <si>
    <t>1.墙体类型:外墙
2.8~10厚外墙面砖</t>
  </si>
  <si>
    <t>内墙涂料</t>
  </si>
  <si>
    <t>1.部位:内墙
2.油漆品种、刷漆遍数:无机涂料墙面 二遍</t>
  </si>
  <si>
    <t>满刮腻子</t>
  </si>
  <si>
    <t>1.位置:内墙
2.腻子种类:耐水腻子
3.刮腻子遍数:两道</t>
  </si>
  <si>
    <t>基础垫层模板</t>
  </si>
  <si>
    <t>1.基础垫层模板</t>
  </si>
  <si>
    <t>独立基础模板</t>
  </si>
  <si>
    <t>1.独立基础模板</t>
  </si>
  <si>
    <t>矩形柱模板</t>
  </si>
  <si>
    <t>1.矩形柱模板(周长m) 支模高度3.6m内 1.8外</t>
  </si>
  <si>
    <t>构造柱模板</t>
  </si>
  <si>
    <t>1.构造柱模板(周长m) 支模高度3.6m内 1.2内</t>
  </si>
  <si>
    <t>基础梁模板</t>
  </si>
  <si>
    <t>1.基础梁模板</t>
  </si>
  <si>
    <t>圈梁模板</t>
  </si>
  <si>
    <t>1.圈梁模板</t>
  </si>
  <si>
    <t>混凝土包柱脚模板</t>
  </si>
  <si>
    <t>1.部位:混凝土包裹柱脚
2.做法：柱脚大样图二</t>
  </si>
  <si>
    <t>一</t>
  </si>
  <si>
    <t>土建不含税金额</t>
  </si>
  <si>
    <t>二</t>
  </si>
  <si>
    <t>税金</t>
  </si>
  <si>
    <r>
      <rPr>
        <b/>
        <sz val="11"/>
        <rFont val="宋体"/>
        <charset val="134"/>
        <scheme val="minor"/>
      </rPr>
      <t>（一）*</t>
    </r>
    <r>
      <rPr>
        <b/>
        <u/>
        <sz val="11"/>
        <rFont val="宋体"/>
        <charset val="134"/>
        <scheme val="minor"/>
      </rPr>
      <t xml:space="preserve">  </t>
    </r>
    <r>
      <rPr>
        <b/>
        <sz val="11"/>
        <rFont val="宋体"/>
        <charset val="134"/>
        <scheme val="minor"/>
      </rPr>
      <t>%</t>
    </r>
  </si>
  <si>
    <t>三</t>
  </si>
  <si>
    <t>土建含税金额</t>
  </si>
  <si>
    <t>（一）+（二）</t>
  </si>
  <si>
    <t>钢结构工程</t>
  </si>
  <si>
    <t>地脚螺栓</t>
  </si>
  <si>
    <t>1.材料规格:M24×600</t>
  </si>
  <si>
    <t>高强螺栓</t>
  </si>
  <si>
    <t>1.材料规格:M20(10.9s)</t>
  </si>
  <si>
    <t>套</t>
  </si>
  <si>
    <t>钢柱</t>
  </si>
  <si>
    <t>1.钢材品种、规格:Q335B H(300～550)×200×6×12 H300×200×6×12
2.除锈:喷砂除锈
3.涂无机富锌漆两道
4.防火涂料
5.运输:综合考虑</t>
  </si>
  <si>
    <t>钢梁</t>
  </si>
  <si>
    <t>1.钢材品种、规格:Q355B H(350～600)×200×6×10 H(300～350)×180×5×10 H(300～600)×180×6×10 H300×150×6.5×9
2.除锈:喷砂除锈
3.涂无机富锌漆两道
4.防火涂料
5.运输:综合考虑</t>
  </si>
  <si>
    <t>钢支撑、钢拉条</t>
  </si>
  <si>
    <t>1.钢材规格:圆管φ152×3.0 φ108×2.5 φ32×2.5 圆钢 Ф12、Ф20
隅撑L56*5.0</t>
  </si>
  <si>
    <t>钢檩条</t>
  </si>
  <si>
    <t>1.钢材品种:镀锌檩条
2.檩条规格:Q355 Z200×70×20×2.5 Z200×70×20×2.0 C220×75×20×2.5</t>
  </si>
  <si>
    <t>钢板墙板</t>
  </si>
  <si>
    <t>1.0.53厚聚酯烤漆彩钢板</t>
  </si>
  <si>
    <t>钢屋面板</t>
  </si>
  <si>
    <t>1.0.53厚聚酯烤漆彩钢板
2.50厚特细玻璃棉卷毡
3.铝箔贴面
4.1mm直径涂塑防腐蚀防锈钢丝网</t>
  </si>
  <si>
    <t>钢板天沟</t>
  </si>
  <si>
    <t>1.镀锌钢板2.0（450宽X250高）</t>
  </si>
  <si>
    <t>米</t>
  </si>
  <si>
    <t>钢结构雨篷1</t>
  </si>
  <si>
    <t>1.面层材料:0.53厚聚酯烤漆彩钢板
2.檩条规格:
HN220×110×5.9×9.2/
C220×75×20×2.5</t>
  </si>
  <si>
    <t>投影面积</t>
  </si>
  <si>
    <t>钢结构雨篷2</t>
  </si>
  <si>
    <t xml:space="preserve">1.面层材料:0.53厚聚酯烤漆彩钢板
2.檩条规格:C220×75×20×2.5
</t>
  </si>
  <si>
    <t>屋面卷材防水</t>
  </si>
  <si>
    <t>1.1.8厚热塑性聚烯烃防水卷材(TPO)</t>
  </si>
  <si>
    <t>金属(塑钢)门</t>
  </si>
  <si>
    <t>1.TM1523
2.材质:铁皮门</t>
  </si>
  <si>
    <t>金属卷帘(闸)门</t>
  </si>
  <si>
    <t>1.JLM5045 手动卷帘门
2.门材质:1.0厚不锈钢</t>
  </si>
  <si>
    <t>金属(塑钢)窗</t>
  </si>
  <si>
    <t>1.C5015/C5015a
2.塑钢推拉窗
3.塑钢边框/ 5mm钢化玻璃</t>
  </si>
  <si>
    <t>1.C5015/C5015a
2.塑钢固定窗
3.塑钢边框/ 5mm钢化玻璃</t>
  </si>
  <si>
    <t>钢结构不含税金额</t>
  </si>
  <si>
    <r>
      <rPr>
        <b/>
        <sz val="11"/>
        <color theme="1"/>
        <rFont val="宋体"/>
        <charset val="134"/>
        <scheme val="minor"/>
      </rPr>
      <t>（一）*</t>
    </r>
    <r>
      <rPr>
        <b/>
        <u/>
        <sz val="11"/>
        <color theme="1"/>
        <rFont val="宋体"/>
        <charset val="134"/>
        <scheme val="minor"/>
      </rPr>
      <t xml:space="preserve">  </t>
    </r>
    <r>
      <rPr>
        <b/>
        <sz val="11"/>
        <color theme="1"/>
        <rFont val="宋体"/>
        <charset val="134"/>
        <scheme val="minor"/>
      </rPr>
      <t>%</t>
    </r>
  </si>
  <si>
    <t>钢结构含税金额</t>
  </si>
  <si>
    <t>备注：</t>
  </si>
  <si>
    <t>1.安全文明施工措施费：以上含税合计总价已含安全文明施工措施费，此内容费用满足广东省东莞市政府要求，且占总造价比例不低于5%。</t>
  </si>
  <si>
    <t>2.其它B：包含辅材、人工、机械、管理费、利润、措施费等除主材费及税金以外的其他所有费用。</t>
  </si>
  <si>
    <t>3.材料品牌：我司报价中涉及的主要材料的品牌、规格详见“主材品牌表”。</t>
  </si>
  <si>
    <t>4.本工程包工包料完成，若有甲供材或利旧材料，结算综合单价=其它-其它*系数（系数=其它/主材费）</t>
  </si>
  <si>
    <r>
      <t>5.本工程采用</t>
    </r>
    <r>
      <rPr>
        <b/>
        <sz val="11"/>
        <rFont val="宋体"/>
        <charset val="134"/>
        <scheme val="minor"/>
      </rPr>
      <t>按招标图纸总价包干形式</t>
    </r>
    <r>
      <rPr>
        <sz val="11"/>
        <rFont val="宋体"/>
        <charset val="134"/>
        <scheme val="minor"/>
      </rPr>
      <t>（包清单、包图纸、包澄清答疑），清单工程量请投标单位根据招标图纸自行复核并进行增减，中标后不得因清单缺项、漏项、错项或工程量差异修改报价（甲方原因的变更除外）</t>
    </r>
  </si>
  <si>
    <t>6.以上单价综合考虑施工前的场地清理。
注：拆除工程包含但不限于以下内容，详见图纸及现场附图：
1.建（构）筑物的拆除；
2.与建（构筑物）相关联的管网工程的拆除；
3.拆除工程涉及的周边绿化、道路工程拆除。</t>
  </si>
  <si>
    <t>主材品牌表</t>
  </si>
  <si>
    <t>名称</t>
  </si>
  <si>
    <t>规格、型号</t>
  </si>
  <si>
    <t>品牌</t>
  </si>
  <si>
    <t>备  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</si>
</sst>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;[Red]0.000"/>
  </numFmts>
  <fonts count="39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b/>
      <u/>
      <sz val="11"/>
      <name val="宋体"/>
      <charset val="134"/>
      <scheme val="minor"/>
    </font>
    <font>
      <b/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/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6" fillId="2" borderId="5" xfId="50" applyFont="1" applyFill="1" applyBorder="1" applyAlignment="1">
      <alignment horizontal="center" vertical="center" wrapText="1"/>
    </xf>
    <xf numFmtId="0" fontId="6" fillId="2" borderId="6" xfId="50" applyFont="1" applyFill="1" applyBorder="1" applyAlignment="1">
      <alignment horizontal="left" vertical="center" wrapText="1"/>
    </xf>
    <xf numFmtId="0" fontId="6" fillId="2" borderId="6" xfId="50" applyFont="1" applyFill="1" applyBorder="1" applyAlignment="1">
      <alignment horizontal="center" vertical="center" wrapText="1"/>
    </xf>
    <xf numFmtId="177" fontId="6" fillId="2" borderId="6" xfId="50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left" vertical="center" wrapText="1"/>
    </xf>
    <xf numFmtId="0" fontId="6" fillId="0" borderId="6" xfId="50" applyFont="1" applyFill="1" applyBorder="1" applyAlignment="1">
      <alignment horizontal="center" vertical="center" wrapText="1"/>
    </xf>
    <xf numFmtId="178" fontId="6" fillId="2" borderId="6" xfId="50" applyNumberFormat="1" applyFont="1" applyFill="1" applyBorder="1" applyAlignment="1">
      <alignment horizontal="center" vertical="center" wrapText="1"/>
    </xf>
    <xf numFmtId="177" fontId="6" fillId="0" borderId="6" xfId="5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9" fillId="0" borderId="12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0" fillId="0" borderId="12" xfId="0" applyFont="1" applyBorder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4" xfId="0" applyFont="1" applyBorder="1">
      <alignment vertical="center"/>
    </xf>
    <xf numFmtId="0" fontId="3" fillId="0" borderId="15" xfId="0" applyFont="1" applyFill="1" applyBorder="1">
      <alignment vertical="center"/>
    </xf>
    <xf numFmtId="0" fontId="0" fillId="0" borderId="15" xfId="0" applyBorder="1">
      <alignment vertical="center"/>
    </xf>
    <xf numFmtId="0" fontId="15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Normal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1"/>
  <sheetViews>
    <sheetView tabSelected="1" workbookViewId="0">
      <selection activeCell="A70" sqref="A70:J70"/>
    </sheetView>
  </sheetViews>
  <sheetFormatPr defaultColWidth="9" defaultRowHeight="12"/>
  <cols>
    <col min="1" max="1" width="3.5" style="6" customWidth="1"/>
    <col min="2" max="2" width="14.375" style="6" customWidth="1"/>
    <col min="3" max="3" width="21.375" style="6" customWidth="1"/>
    <col min="4" max="4" width="4.625" style="6" customWidth="1"/>
    <col min="5" max="5" width="9.5" style="8" customWidth="1"/>
    <col min="6" max="7" width="9" style="6"/>
    <col min="8" max="8" width="8.54166666666667" style="6" customWidth="1"/>
    <col min="9" max="9" width="9.875" style="6" customWidth="1"/>
    <col min="10" max="10" width="11.75" style="6" customWidth="1"/>
    <col min="11" max="16384" width="9" style="6"/>
  </cols>
  <sheetData>
    <row r="1" spans="1:10">
      <c r="A1" s="9" t="s">
        <v>0</v>
      </c>
      <c r="B1" s="9"/>
      <c r="C1" s="10"/>
      <c r="D1" s="10"/>
      <c r="E1" s="9"/>
      <c r="F1" s="9"/>
      <c r="G1" s="9"/>
      <c r="H1" s="9"/>
      <c r="I1" s="9"/>
      <c r="J1" s="10"/>
    </row>
    <row r="2" spans="1:10">
      <c r="A2" s="9"/>
      <c r="B2" s="9"/>
      <c r="C2" s="10"/>
      <c r="D2" s="10"/>
      <c r="E2" s="9"/>
      <c r="F2" s="9"/>
      <c r="G2" s="9"/>
      <c r="H2" s="9"/>
      <c r="I2" s="9"/>
      <c r="J2" s="10"/>
    </row>
    <row r="3" ht="25" customHeight="1" spans="1:10">
      <c r="A3" s="11" t="s">
        <v>1</v>
      </c>
      <c r="B3" s="11"/>
      <c r="C3" s="11"/>
      <c r="D3" s="11"/>
      <c r="E3" s="12"/>
      <c r="F3" s="11"/>
      <c r="G3" s="11"/>
      <c r="H3" s="11"/>
      <c r="I3" s="11"/>
      <c r="J3" s="11"/>
    </row>
    <row r="4" s="5" customFormat="1" ht="16" customHeight="1" spans="1:10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4" t="s">
        <v>7</v>
      </c>
      <c r="G4" s="14"/>
      <c r="H4" s="14"/>
      <c r="I4" s="13" t="s">
        <v>8</v>
      </c>
      <c r="J4" s="13" t="s">
        <v>9</v>
      </c>
    </row>
    <row r="5" s="5" customFormat="1" ht="29" customHeight="1" spans="1:10">
      <c r="A5" s="13"/>
      <c r="B5" s="13"/>
      <c r="C5" s="13"/>
      <c r="D5" s="13"/>
      <c r="E5" s="13"/>
      <c r="F5" s="15" t="s">
        <v>10</v>
      </c>
      <c r="G5" s="13" t="s">
        <v>11</v>
      </c>
      <c r="H5" s="13" t="s">
        <v>12</v>
      </c>
      <c r="I5" s="13"/>
      <c r="J5" s="13"/>
    </row>
    <row r="6" s="5" customFormat="1" ht="27" customHeight="1" spans="1:10">
      <c r="A6" s="16" t="s">
        <v>13</v>
      </c>
      <c r="B6" s="17"/>
      <c r="C6" s="17"/>
      <c r="D6" s="17"/>
      <c r="E6" s="17"/>
      <c r="F6" s="17"/>
      <c r="G6" s="17"/>
      <c r="H6" s="17"/>
      <c r="I6" s="17"/>
      <c r="J6" s="37"/>
    </row>
    <row r="7" s="5" customFormat="1" ht="27" customHeight="1" spans="1:10">
      <c r="A7" s="18">
        <v>1</v>
      </c>
      <c r="B7" s="19" t="s">
        <v>14</v>
      </c>
      <c r="C7" s="19" t="s">
        <v>15</v>
      </c>
      <c r="D7" s="20" t="s">
        <v>16</v>
      </c>
      <c r="E7" s="21">
        <f>100*20</f>
        <v>2000</v>
      </c>
      <c r="F7" s="22"/>
      <c r="G7" s="23"/>
      <c r="H7" s="23"/>
      <c r="I7" s="13"/>
      <c r="J7" s="13"/>
    </row>
    <row r="8" s="5" customFormat="1" ht="27" customHeight="1" spans="1:10">
      <c r="A8" s="18">
        <v>2</v>
      </c>
      <c r="B8" s="19" t="s">
        <v>17</v>
      </c>
      <c r="C8" s="19" t="s">
        <v>18</v>
      </c>
      <c r="D8" s="20" t="s">
        <v>19</v>
      </c>
      <c r="E8" s="20">
        <v>94.63</v>
      </c>
      <c r="F8" s="22"/>
      <c r="G8" s="23"/>
      <c r="H8" s="23"/>
      <c r="I8" s="13"/>
      <c r="J8" s="38" t="s">
        <v>20</v>
      </c>
    </row>
    <row r="9" s="5" customFormat="1" ht="30" customHeight="1" spans="1:10">
      <c r="A9" s="18">
        <v>3</v>
      </c>
      <c r="B9" s="19" t="s">
        <v>21</v>
      </c>
      <c r="C9" s="19" t="s">
        <v>22</v>
      </c>
      <c r="D9" s="20" t="s">
        <v>19</v>
      </c>
      <c r="E9" s="20">
        <v>1540.68</v>
      </c>
      <c r="F9" s="22"/>
      <c r="G9" s="23"/>
      <c r="H9" s="23"/>
      <c r="I9" s="13"/>
      <c r="J9" s="39"/>
    </row>
    <row r="10" s="5" customFormat="1" ht="39" customHeight="1" spans="1:10">
      <c r="A10" s="18">
        <v>4</v>
      </c>
      <c r="B10" s="19" t="s">
        <v>23</v>
      </c>
      <c r="C10" s="19" t="s">
        <v>24</v>
      </c>
      <c r="D10" s="20" t="s">
        <v>19</v>
      </c>
      <c r="E10" s="20">
        <f>+E8+E9-E11</f>
        <v>1508.16</v>
      </c>
      <c r="F10" s="22"/>
      <c r="G10" s="23"/>
      <c r="H10" s="23"/>
      <c r="I10" s="13"/>
      <c r="J10" s="13"/>
    </row>
    <row r="11" s="5" customFormat="1" ht="27" customHeight="1" spans="1:10">
      <c r="A11" s="18">
        <v>5</v>
      </c>
      <c r="B11" s="19" t="s">
        <v>25</v>
      </c>
      <c r="C11" s="19" t="s">
        <v>26</v>
      </c>
      <c r="D11" s="20" t="s">
        <v>19</v>
      </c>
      <c r="E11" s="20">
        <f>25.46+60.5+28.05+13.14</f>
        <v>127.15</v>
      </c>
      <c r="F11" s="22"/>
      <c r="G11" s="23"/>
      <c r="H11" s="23"/>
      <c r="I11" s="13"/>
      <c r="J11" s="13"/>
    </row>
    <row r="12" s="5" customFormat="1" ht="39" customHeight="1" spans="1:10">
      <c r="A12" s="18">
        <v>6</v>
      </c>
      <c r="B12" s="19" t="s">
        <v>27</v>
      </c>
      <c r="C12" s="19" t="s">
        <v>28</v>
      </c>
      <c r="D12" s="20" t="s">
        <v>19</v>
      </c>
      <c r="E12" s="20">
        <v>51.22</v>
      </c>
      <c r="F12" s="22"/>
      <c r="G12" s="23"/>
      <c r="H12" s="23"/>
      <c r="I12" s="13"/>
      <c r="J12" s="13"/>
    </row>
    <row r="13" s="5" customFormat="1" ht="45" customHeight="1" spans="1:10">
      <c r="A13" s="18">
        <v>7</v>
      </c>
      <c r="B13" s="19" t="s">
        <v>29</v>
      </c>
      <c r="C13" s="19" t="s">
        <v>30</v>
      </c>
      <c r="D13" s="20" t="s">
        <v>19</v>
      </c>
      <c r="E13" s="20">
        <v>25.46</v>
      </c>
      <c r="F13" s="22"/>
      <c r="G13" s="23"/>
      <c r="H13" s="23"/>
      <c r="I13" s="13"/>
      <c r="J13" s="13"/>
    </row>
    <row r="14" s="5" customFormat="1" ht="45" customHeight="1" spans="1:10">
      <c r="A14" s="18">
        <v>8</v>
      </c>
      <c r="B14" s="19" t="s">
        <v>31</v>
      </c>
      <c r="C14" s="19" t="s">
        <v>32</v>
      </c>
      <c r="D14" s="20" t="s">
        <v>19</v>
      </c>
      <c r="E14" s="21">
        <v>60.5</v>
      </c>
      <c r="F14" s="22"/>
      <c r="G14" s="23"/>
      <c r="H14" s="23"/>
      <c r="I14" s="13"/>
      <c r="J14" s="13"/>
    </row>
    <row r="15" s="5" customFormat="1" ht="45" customHeight="1" spans="1:10">
      <c r="A15" s="18">
        <v>9</v>
      </c>
      <c r="B15" s="19" t="s">
        <v>33</v>
      </c>
      <c r="C15" s="19" t="s">
        <v>34</v>
      </c>
      <c r="D15" s="20" t="s">
        <v>19</v>
      </c>
      <c r="E15" s="20">
        <v>0.39</v>
      </c>
      <c r="F15" s="22"/>
      <c r="G15" s="23"/>
      <c r="H15" s="23"/>
      <c r="I15" s="13"/>
      <c r="J15" s="13"/>
    </row>
    <row r="16" s="5" customFormat="1" ht="42" customHeight="1" spans="1:10">
      <c r="A16" s="18">
        <v>10</v>
      </c>
      <c r="B16" s="19" t="s">
        <v>35</v>
      </c>
      <c r="C16" s="19" t="s">
        <v>32</v>
      </c>
      <c r="D16" s="20" t="s">
        <v>19</v>
      </c>
      <c r="E16" s="20">
        <v>13.14</v>
      </c>
      <c r="F16" s="22"/>
      <c r="G16" s="23"/>
      <c r="H16" s="23"/>
      <c r="I16" s="13"/>
      <c r="J16" s="13"/>
    </row>
    <row r="17" s="5" customFormat="1" ht="43" customHeight="1" spans="1:10">
      <c r="A17" s="18">
        <v>11</v>
      </c>
      <c r="B17" s="19" t="s">
        <v>36</v>
      </c>
      <c r="C17" s="19" t="s">
        <v>37</v>
      </c>
      <c r="D17" s="20" t="s">
        <v>19</v>
      </c>
      <c r="E17" s="20">
        <v>3.15</v>
      </c>
      <c r="F17" s="22"/>
      <c r="G17" s="23"/>
      <c r="H17" s="23"/>
      <c r="I17" s="13"/>
      <c r="J17" s="13"/>
    </row>
    <row r="18" s="5" customFormat="1" ht="44" customHeight="1" spans="1:10">
      <c r="A18" s="18">
        <v>12</v>
      </c>
      <c r="B18" s="19" t="s">
        <v>38</v>
      </c>
      <c r="C18" s="19" t="s">
        <v>32</v>
      </c>
      <c r="D18" s="20" t="s">
        <v>19</v>
      </c>
      <c r="E18" s="20">
        <v>28.08</v>
      </c>
      <c r="F18" s="22"/>
      <c r="G18" s="23"/>
      <c r="H18" s="23"/>
      <c r="I18" s="13"/>
      <c r="J18" s="13"/>
    </row>
    <row r="19" s="5" customFormat="1" ht="42" customHeight="1" spans="1:10">
      <c r="A19" s="18">
        <v>13</v>
      </c>
      <c r="B19" s="19" t="s">
        <v>39</v>
      </c>
      <c r="C19" s="19" t="s">
        <v>37</v>
      </c>
      <c r="D19" s="20" t="s">
        <v>19</v>
      </c>
      <c r="E19" s="20">
        <v>8.09</v>
      </c>
      <c r="F19" s="22"/>
      <c r="G19" s="23"/>
      <c r="H19" s="23"/>
      <c r="I19" s="13"/>
      <c r="J19" s="13"/>
    </row>
    <row r="20" s="5" customFormat="1" ht="59" customHeight="1" spans="1:10">
      <c r="A20" s="24">
        <v>14</v>
      </c>
      <c r="B20" s="25" t="s">
        <v>40</v>
      </c>
      <c r="C20" s="25" t="s">
        <v>41</v>
      </c>
      <c r="D20" s="26" t="s">
        <v>19</v>
      </c>
      <c r="E20" s="26">
        <v>2.66</v>
      </c>
      <c r="F20" s="22"/>
      <c r="G20" s="23"/>
      <c r="H20" s="23"/>
      <c r="I20" s="13"/>
      <c r="J20" s="13"/>
    </row>
    <row r="21" s="5" customFormat="1" ht="47" customHeight="1" spans="1:10">
      <c r="A21" s="18">
        <v>15</v>
      </c>
      <c r="B21" s="19" t="s">
        <v>42</v>
      </c>
      <c r="C21" s="19" t="s">
        <v>43</v>
      </c>
      <c r="D21" s="20" t="s">
        <v>44</v>
      </c>
      <c r="E21" s="20">
        <v>0.82</v>
      </c>
      <c r="F21" s="22"/>
      <c r="G21" s="23"/>
      <c r="H21" s="23"/>
      <c r="I21" s="13"/>
      <c r="J21" s="13"/>
    </row>
    <row r="22" s="5" customFormat="1" ht="43" customHeight="1" spans="1:10">
      <c r="A22" s="18">
        <v>16</v>
      </c>
      <c r="B22" s="19" t="s">
        <v>42</v>
      </c>
      <c r="C22" s="19" t="s">
        <v>45</v>
      </c>
      <c r="D22" s="20" t="s">
        <v>44</v>
      </c>
      <c r="E22" s="20">
        <v>0.913</v>
      </c>
      <c r="F22" s="22"/>
      <c r="G22" s="23"/>
      <c r="H22" s="23"/>
      <c r="I22" s="13"/>
      <c r="J22" s="13"/>
    </row>
    <row r="23" s="5" customFormat="1" ht="43" customHeight="1" spans="1:10">
      <c r="A23" s="18">
        <v>17</v>
      </c>
      <c r="B23" s="19" t="s">
        <v>42</v>
      </c>
      <c r="C23" s="19" t="s">
        <v>46</v>
      </c>
      <c r="D23" s="20" t="s">
        <v>44</v>
      </c>
      <c r="E23" s="20">
        <f>1.94+2.412</f>
        <v>4.352</v>
      </c>
      <c r="F23" s="22"/>
      <c r="G23" s="23"/>
      <c r="H23" s="23"/>
      <c r="I23" s="13"/>
      <c r="J23" s="13"/>
    </row>
    <row r="24" s="5" customFormat="1" ht="31" customHeight="1" spans="1:10">
      <c r="A24" s="18">
        <v>18</v>
      </c>
      <c r="B24" s="19" t="s">
        <v>42</v>
      </c>
      <c r="C24" s="19" t="s">
        <v>47</v>
      </c>
      <c r="D24" s="20" t="s">
        <v>44</v>
      </c>
      <c r="E24" s="20">
        <v>3.117</v>
      </c>
      <c r="F24" s="22"/>
      <c r="G24" s="23"/>
      <c r="H24" s="23"/>
      <c r="I24" s="13"/>
      <c r="J24" s="13"/>
    </row>
    <row r="25" s="5" customFormat="1" ht="41" customHeight="1" spans="1:10">
      <c r="A25" s="18">
        <v>19</v>
      </c>
      <c r="B25" s="19" t="s">
        <v>42</v>
      </c>
      <c r="C25" s="19" t="s">
        <v>48</v>
      </c>
      <c r="D25" s="20" t="s">
        <v>44</v>
      </c>
      <c r="E25" s="27">
        <f>10*1952.16*8*8*0.00617/1000</f>
        <v>7.708689408</v>
      </c>
      <c r="F25" s="22"/>
      <c r="G25" s="23"/>
      <c r="H25" s="23"/>
      <c r="I25" s="13"/>
      <c r="J25" s="13"/>
    </row>
    <row r="26" s="5" customFormat="1" ht="27" customHeight="1" spans="1:10">
      <c r="A26" s="24">
        <v>20</v>
      </c>
      <c r="B26" s="25" t="s">
        <v>49</v>
      </c>
      <c r="C26" s="25" t="s">
        <v>50</v>
      </c>
      <c r="D26" s="26" t="s">
        <v>44</v>
      </c>
      <c r="E26" s="26">
        <v>0.935</v>
      </c>
      <c r="F26" s="22"/>
      <c r="G26" s="23"/>
      <c r="H26" s="23"/>
      <c r="I26" s="13"/>
      <c r="J26" s="13"/>
    </row>
    <row r="27" s="5" customFormat="1" ht="32" customHeight="1" spans="1:10">
      <c r="A27" s="18">
        <v>21</v>
      </c>
      <c r="B27" s="25" t="s">
        <v>51</v>
      </c>
      <c r="C27" s="25" t="s">
        <v>52</v>
      </c>
      <c r="D27" s="26" t="s">
        <v>16</v>
      </c>
      <c r="E27" s="26">
        <v>1952.16</v>
      </c>
      <c r="F27" s="22"/>
      <c r="G27" s="23"/>
      <c r="H27" s="23"/>
      <c r="I27" s="13"/>
      <c r="J27" s="13"/>
    </row>
    <row r="28" s="5" customFormat="1" ht="45" customHeight="1" spans="1:10">
      <c r="A28" s="18">
        <v>22</v>
      </c>
      <c r="B28" s="25" t="s">
        <v>53</v>
      </c>
      <c r="C28" s="25" t="s">
        <v>54</v>
      </c>
      <c r="D28" s="26" t="s">
        <v>16</v>
      </c>
      <c r="E28" s="26">
        <v>51.24</v>
      </c>
      <c r="F28" s="22"/>
      <c r="G28" s="23"/>
      <c r="H28" s="23"/>
      <c r="I28" s="13"/>
      <c r="J28" s="13"/>
    </row>
    <row r="29" s="5" customFormat="1" ht="70" customHeight="1" spans="1:10">
      <c r="A29" s="18">
        <v>23</v>
      </c>
      <c r="B29" s="25" t="s">
        <v>55</v>
      </c>
      <c r="C29" s="25" t="s">
        <v>56</v>
      </c>
      <c r="D29" s="26" t="s">
        <v>16</v>
      </c>
      <c r="E29" s="26">
        <v>237.8</v>
      </c>
      <c r="F29" s="22"/>
      <c r="G29" s="23"/>
      <c r="H29" s="23"/>
      <c r="I29" s="13"/>
      <c r="J29" s="13"/>
    </row>
    <row r="30" s="5" customFormat="1" ht="104" customHeight="1" spans="1:10">
      <c r="A30" s="18">
        <v>24</v>
      </c>
      <c r="B30" s="25" t="s">
        <v>55</v>
      </c>
      <c r="C30" s="25" t="s">
        <v>57</v>
      </c>
      <c r="D30" s="26" t="s">
        <v>16</v>
      </c>
      <c r="E30" s="26">
        <v>311.6</v>
      </c>
      <c r="F30" s="22"/>
      <c r="G30" s="23"/>
      <c r="H30" s="23"/>
      <c r="I30" s="13"/>
      <c r="J30" s="13"/>
    </row>
    <row r="31" s="5" customFormat="1" ht="35" customHeight="1" spans="1:10">
      <c r="A31" s="18">
        <v>25</v>
      </c>
      <c r="B31" s="25" t="s">
        <v>58</v>
      </c>
      <c r="C31" s="25" t="s">
        <v>59</v>
      </c>
      <c r="D31" s="26" t="s">
        <v>16</v>
      </c>
      <c r="E31" s="26">
        <v>311.6</v>
      </c>
      <c r="F31" s="22"/>
      <c r="G31" s="23"/>
      <c r="H31" s="23"/>
      <c r="I31" s="13"/>
      <c r="J31" s="13"/>
    </row>
    <row r="32" s="5" customFormat="1" ht="45" customHeight="1" spans="1:10">
      <c r="A32" s="18">
        <v>26</v>
      </c>
      <c r="B32" s="25" t="s">
        <v>60</v>
      </c>
      <c r="C32" s="25" t="s">
        <v>61</v>
      </c>
      <c r="D32" s="26" t="s">
        <v>16</v>
      </c>
      <c r="E32" s="26">
        <v>237.8</v>
      </c>
      <c r="F32" s="22"/>
      <c r="G32" s="23"/>
      <c r="H32" s="23"/>
      <c r="I32" s="13"/>
      <c r="J32" s="13"/>
    </row>
    <row r="33" s="5" customFormat="1" ht="39" customHeight="1" spans="1:10">
      <c r="A33" s="18">
        <v>27</v>
      </c>
      <c r="B33" s="25" t="s">
        <v>62</v>
      </c>
      <c r="C33" s="25" t="s">
        <v>63</v>
      </c>
      <c r="D33" s="26" t="s">
        <v>16</v>
      </c>
      <c r="E33" s="26">
        <v>237.8</v>
      </c>
      <c r="F33" s="22"/>
      <c r="G33" s="23"/>
      <c r="H33" s="23"/>
      <c r="I33" s="13"/>
      <c r="J33" s="13"/>
    </row>
    <row r="34" s="5" customFormat="1" ht="27" customHeight="1" spans="1:10">
      <c r="A34" s="18">
        <v>28</v>
      </c>
      <c r="B34" s="25" t="s">
        <v>64</v>
      </c>
      <c r="C34" s="25" t="s">
        <v>65</v>
      </c>
      <c r="D34" s="26" t="s">
        <v>16</v>
      </c>
      <c r="E34" s="26">
        <v>75.16</v>
      </c>
      <c r="F34" s="22"/>
      <c r="G34" s="23"/>
      <c r="H34" s="23"/>
      <c r="I34" s="13"/>
      <c r="J34" s="13"/>
    </row>
    <row r="35" s="5" customFormat="1" ht="27" customHeight="1" spans="1:10">
      <c r="A35" s="18">
        <v>29</v>
      </c>
      <c r="B35" s="25" t="s">
        <v>66</v>
      </c>
      <c r="C35" s="25" t="s">
        <v>67</v>
      </c>
      <c r="D35" s="26" t="s">
        <v>16</v>
      </c>
      <c r="E35" s="28">
        <v>124</v>
      </c>
      <c r="F35" s="22"/>
      <c r="G35" s="23"/>
      <c r="H35" s="23"/>
      <c r="I35" s="13"/>
      <c r="J35" s="13"/>
    </row>
    <row r="36" s="5" customFormat="1" ht="27" customHeight="1" spans="1:10">
      <c r="A36" s="18">
        <v>30</v>
      </c>
      <c r="B36" s="25" t="s">
        <v>68</v>
      </c>
      <c r="C36" s="25" t="s">
        <v>69</v>
      </c>
      <c r="D36" s="26" t="s">
        <v>16</v>
      </c>
      <c r="E36" s="26">
        <v>97.02</v>
      </c>
      <c r="F36" s="22"/>
      <c r="G36" s="23"/>
      <c r="H36" s="23"/>
      <c r="I36" s="13"/>
      <c r="J36" s="13"/>
    </row>
    <row r="37" s="5" customFormat="1" ht="27" customHeight="1" spans="1:10">
      <c r="A37" s="18">
        <v>31</v>
      </c>
      <c r="B37" s="25" t="s">
        <v>70</v>
      </c>
      <c r="C37" s="25" t="s">
        <v>71</v>
      </c>
      <c r="D37" s="26" t="s">
        <v>16</v>
      </c>
      <c r="E37" s="26">
        <v>40.48</v>
      </c>
      <c r="F37" s="22"/>
      <c r="G37" s="23"/>
      <c r="H37" s="23"/>
      <c r="I37" s="13"/>
      <c r="J37" s="13"/>
    </row>
    <row r="38" s="5" customFormat="1" ht="27" customHeight="1" spans="1:10">
      <c r="A38" s="18">
        <v>32</v>
      </c>
      <c r="B38" s="25" t="s">
        <v>72</v>
      </c>
      <c r="C38" s="25" t="s">
        <v>73</v>
      </c>
      <c r="D38" s="26" t="s">
        <v>16</v>
      </c>
      <c r="E38" s="28">
        <v>224.6</v>
      </c>
      <c r="F38" s="22"/>
      <c r="G38" s="23"/>
      <c r="H38" s="23"/>
      <c r="I38" s="13"/>
      <c r="J38" s="13"/>
    </row>
    <row r="39" s="5" customFormat="1" ht="27" customHeight="1" spans="1:10">
      <c r="A39" s="18">
        <v>33</v>
      </c>
      <c r="B39" s="25" t="s">
        <v>74</v>
      </c>
      <c r="C39" s="25" t="s">
        <v>75</v>
      </c>
      <c r="D39" s="26" t="s">
        <v>16</v>
      </c>
      <c r="E39" s="26">
        <v>81.44</v>
      </c>
      <c r="F39" s="22"/>
      <c r="G39" s="23"/>
      <c r="H39" s="23"/>
      <c r="I39" s="13"/>
      <c r="J39" s="13"/>
    </row>
    <row r="40" s="5" customFormat="1" ht="27" customHeight="1" spans="1:10">
      <c r="A40" s="18">
        <v>34</v>
      </c>
      <c r="B40" s="25" t="s">
        <v>76</v>
      </c>
      <c r="C40" s="25" t="s">
        <v>77</v>
      </c>
      <c r="D40" s="26" t="s">
        <v>16</v>
      </c>
      <c r="E40" s="28">
        <v>28.8</v>
      </c>
      <c r="F40" s="22"/>
      <c r="G40" s="23"/>
      <c r="H40" s="23"/>
      <c r="I40" s="13"/>
      <c r="J40" s="13"/>
    </row>
    <row r="41" s="5" customFormat="1" ht="27" customHeight="1" spans="1:10">
      <c r="A41" s="13"/>
      <c r="B41" s="13"/>
      <c r="C41" s="13"/>
      <c r="D41" s="13"/>
      <c r="E41" s="13"/>
      <c r="F41" s="22"/>
      <c r="G41" s="23"/>
      <c r="H41" s="23"/>
      <c r="I41" s="13"/>
      <c r="J41" s="13"/>
    </row>
    <row r="42" s="6" customFormat="1" ht="27" customHeight="1" spans="1:10">
      <c r="A42" s="29" t="s">
        <v>78</v>
      </c>
      <c r="B42" s="29" t="s">
        <v>79</v>
      </c>
      <c r="C42" s="29"/>
      <c r="D42" s="29"/>
      <c r="E42" s="29"/>
      <c r="F42" s="29"/>
      <c r="G42" s="30"/>
      <c r="H42" s="31"/>
      <c r="I42" s="40"/>
      <c r="J42" s="41"/>
    </row>
    <row r="43" s="6" customFormat="1" ht="27" customHeight="1" spans="1:10">
      <c r="A43" s="32" t="s">
        <v>80</v>
      </c>
      <c r="B43" s="29" t="s">
        <v>81</v>
      </c>
      <c r="C43" s="29"/>
      <c r="D43" s="29"/>
      <c r="E43" s="29"/>
      <c r="F43" s="29"/>
      <c r="G43" s="33" t="s">
        <v>82</v>
      </c>
      <c r="H43" s="34"/>
      <c r="I43" s="42"/>
      <c r="J43" s="41"/>
    </row>
    <row r="44" s="6" customFormat="1" ht="27" customHeight="1" spans="1:10">
      <c r="A44" s="29" t="s">
        <v>83</v>
      </c>
      <c r="B44" s="29" t="s">
        <v>84</v>
      </c>
      <c r="C44" s="29"/>
      <c r="D44" s="29"/>
      <c r="E44" s="29"/>
      <c r="F44" s="29"/>
      <c r="G44" s="33" t="s">
        <v>85</v>
      </c>
      <c r="H44" s="34"/>
      <c r="I44" s="42"/>
      <c r="J44" s="41"/>
    </row>
    <row r="45" s="5" customFormat="1" ht="27" customHeight="1" spans="1:10">
      <c r="A45" s="16" t="s">
        <v>86</v>
      </c>
      <c r="B45" s="17"/>
      <c r="C45" s="17"/>
      <c r="D45" s="17"/>
      <c r="E45" s="17"/>
      <c r="F45" s="17"/>
      <c r="G45" s="17"/>
      <c r="H45" s="17"/>
      <c r="I45" s="17"/>
      <c r="J45" s="37"/>
    </row>
    <row r="46" s="5" customFormat="1" ht="27" customHeight="1" spans="1:10">
      <c r="A46" s="18">
        <v>1</v>
      </c>
      <c r="B46" s="19" t="s">
        <v>87</v>
      </c>
      <c r="C46" s="19" t="s">
        <v>88</v>
      </c>
      <c r="D46" s="20" t="s">
        <v>44</v>
      </c>
      <c r="E46" s="20">
        <v>0.273</v>
      </c>
      <c r="F46" s="22"/>
      <c r="G46" s="23"/>
      <c r="H46" s="23"/>
      <c r="I46" s="13"/>
      <c r="J46" s="13"/>
    </row>
    <row r="47" s="5" customFormat="1" ht="27" customHeight="1" spans="1:10">
      <c r="A47" s="18">
        <v>2</v>
      </c>
      <c r="B47" s="19" t="s">
        <v>89</v>
      </c>
      <c r="C47" s="19" t="s">
        <v>90</v>
      </c>
      <c r="D47" s="20" t="s">
        <v>91</v>
      </c>
      <c r="E47" s="20">
        <f>624+88</f>
        <v>712</v>
      </c>
      <c r="F47" s="22"/>
      <c r="G47" s="23"/>
      <c r="H47" s="23"/>
      <c r="I47" s="13"/>
      <c r="J47" s="13"/>
    </row>
    <row r="48" s="5" customFormat="1" ht="94" customHeight="1" spans="1:10">
      <c r="A48" s="18">
        <v>3</v>
      </c>
      <c r="B48" s="19" t="s">
        <v>92</v>
      </c>
      <c r="C48" s="19" t="s">
        <v>93</v>
      </c>
      <c r="D48" s="20" t="s">
        <v>44</v>
      </c>
      <c r="E48" s="20">
        <v>13.973</v>
      </c>
      <c r="F48" s="22"/>
      <c r="G48" s="23"/>
      <c r="H48" s="23"/>
      <c r="I48" s="13"/>
      <c r="J48" s="13"/>
    </row>
    <row r="49" s="5" customFormat="1" ht="118" customHeight="1" spans="1:10">
      <c r="A49" s="18">
        <v>4</v>
      </c>
      <c r="B49" s="19" t="s">
        <v>94</v>
      </c>
      <c r="C49" s="19" t="s">
        <v>95</v>
      </c>
      <c r="D49" s="20" t="s">
        <v>44</v>
      </c>
      <c r="E49" s="20">
        <v>13.864</v>
      </c>
      <c r="F49" s="22"/>
      <c r="G49" s="23"/>
      <c r="H49" s="23"/>
      <c r="I49" s="13"/>
      <c r="J49" s="13"/>
    </row>
    <row r="50" s="5" customFormat="1" ht="58" customHeight="1" spans="1:10">
      <c r="A50" s="18">
        <v>5</v>
      </c>
      <c r="B50" s="19" t="s">
        <v>96</v>
      </c>
      <c r="C50" s="19" t="s">
        <v>97</v>
      </c>
      <c r="D50" s="20" t="s">
        <v>44</v>
      </c>
      <c r="E50" s="20">
        <v>11.968</v>
      </c>
      <c r="F50" s="22"/>
      <c r="G50" s="23"/>
      <c r="H50" s="23"/>
      <c r="I50" s="13"/>
      <c r="J50" s="13"/>
    </row>
    <row r="51" s="5" customFormat="1" ht="68" customHeight="1" spans="1:10">
      <c r="A51" s="18">
        <v>6</v>
      </c>
      <c r="B51" s="19" t="s">
        <v>98</v>
      </c>
      <c r="C51" s="19" t="s">
        <v>99</v>
      </c>
      <c r="D51" s="20" t="s">
        <v>44</v>
      </c>
      <c r="E51" s="20">
        <f>23.221-1.697</f>
        <v>21.524</v>
      </c>
      <c r="F51" s="22"/>
      <c r="G51" s="23"/>
      <c r="H51" s="23"/>
      <c r="I51" s="13"/>
      <c r="J51" s="13"/>
    </row>
    <row r="52" s="5" customFormat="1" ht="27" customHeight="1" spans="1:10">
      <c r="A52" s="18">
        <v>7</v>
      </c>
      <c r="B52" s="19" t="s">
        <v>100</v>
      </c>
      <c r="C52" s="19" t="s">
        <v>101</v>
      </c>
      <c r="D52" s="20" t="s">
        <v>16</v>
      </c>
      <c r="E52" s="21">
        <v>1100.7</v>
      </c>
      <c r="F52" s="22"/>
      <c r="G52" s="23"/>
      <c r="H52" s="23"/>
      <c r="I52" s="13"/>
      <c r="J52" s="13"/>
    </row>
    <row r="53" s="5" customFormat="1" ht="86" customHeight="1" spans="1:10">
      <c r="A53" s="18">
        <v>8</v>
      </c>
      <c r="B53" s="19" t="s">
        <v>102</v>
      </c>
      <c r="C53" s="19" t="s">
        <v>103</v>
      </c>
      <c r="D53" s="20" t="s">
        <v>16</v>
      </c>
      <c r="E53" s="20">
        <v>2000</v>
      </c>
      <c r="F53" s="22"/>
      <c r="G53" s="23"/>
      <c r="H53" s="23"/>
      <c r="I53" s="13"/>
      <c r="J53" s="13"/>
    </row>
    <row r="54" s="5" customFormat="1" ht="36" customHeight="1" spans="1:10">
      <c r="A54" s="18">
        <v>9</v>
      </c>
      <c r="B54" s="19" t="s">
        <v>104</v>
      </c>
      <c r="C54" s="19" t="s">
        <v>105</v>
      </c>
      <c r="D54" s="20" t="s">
        <v>106</v>
      </c>
      <c r="E54" s="20">
        <v>200</v>
      </c>
      <c r="F54" s="22"/>
      <c r="G54" s="23"/>
      <c r="H54" s="23"/>
      <c r="I54" s="13"/>
      <c r="J54" s="13"/>
    </row>
    <row r="55" s="5" customFormat="1" ht="78" customHeight="1" spans="1:10">
      <c r="A55" s="18">
        <v>10</v>
      </c>
      <c r="B55" s="19" t="s">
        <v>107</v>
      </c>
      <c r="C55" s="19" t="s">
        <v>108</v>
      </c>
      <c r="D55" s="20" t="s">
        <v>16</v>
      </c>
      <c r="E55" s="20">
        <v>46.08</v>
      </c>
      <c r="F55" s="22"/>
      <c r="G55" s="23"/>
      <c r="H55" s="23"/>
      <c r="I55" s="13"/>
      <c r="J55" s="13" t="s">
        <v>109</v>
      </c>
    </row>
    <row r="56" s="5" customFormat="1" ht="71" customHeight="1" spans="1:10">
      <c r="A56" s="18">
        <v>11</v>
      </c>
      <c r="B56" s="19" t="s">
        <v>110</v>
      </c>
      <c r="C56" s="19" t="s">
        <v>111</v>
      </c>
      <c r="D56" s="20" t="s">
        <v>16</v>
      </c>
      <c r="E56" s="20">
        <v>5.76</v>
      </c>
      <c r="F56" s="22"/>
      <c r="G56" s="23"/>
      <c r="H56" s="23"/>
      <c r="I56" s="13"/>
      <c r="J56" s="13" t="s">
        <v>109</v>
      </c>
    </row>
    <row r="57" s="5" customFormat="1" ht="34" customHeight="1" spans="1:10">
      <c r="A57" s="18">
        <v>12</v>
      </c>
      <c r="B57" s="19" t="s">
        <v>112</v>
      </c>
      <c r="C57" s="19" t="s">
        <v>113</v>
      </c>
      <c r="D57" s="20" t="s">
        <v>16</v>
      </c>
      <c r="E57" s="20">
        <v>2000</v>
      </c>
      <c r="F57" s="22"/>
      <c r="G57" s="23"/>
      <c r="H57" s="23"/>
      <c r="I57" s="13"/>
      <c r="J57" s="13"/>
    </row>
    <row r="58" s="5" customFormat="1" ht="31" customHeight="1" spans="1:10">
      <c r="A58" s="18">
        <v>13</v>
      </c>
      <c r="B58" s="19" t="s">
        <v>114</v>
      </c>
      <c r="C58" s="19" t="s">
        <v>115</v>
      </c>
      <c r="D58" s="20" t="s">
        <v>16</v>
      </c>
      <c r="E58" s="20">
        <v>6.9</v>
      </c>
      <c r="F58" s="22"/>
      <c r="G58" s="23"/>
      <c r="H58" s="23"/>
      <c r="I58" s="13"/>
      <c r="J58" s="13"/>
    </row>
    <row r="59" s="5" customFormat="1" ht="33" customHeight="1" spans="1:10">
      <c r="A59" s="18">
        <v>14</v>
      </c>
      <c r="B59" s="19" t="s">
        <v>116</v>
      </c>
      <c r="C59" s="19" t="s">
        <v>117</v>
      </c>
      <c r="D59" s="20" t="s">
        <v>16</v>
      </c>
      <c r="E59" s="20">
        <v>112.5</v>
      </c>
      <c r="F59" s="22"/>
      <c r="G59" s="23"/>
      <c r="H59" s="23"/>
      <c r="I59" s="13"/>
      <c r="J59" s="13"/>
    </row>
    <row r="60" s="5" customFormat="1" ht="43" customHeight="1" spans="1:10">
      <c r="A60" s="18">
        <v>15</v>
      </c>
      <c r="B60" s="19" t="s">
        <v>118</v>
      </c>
      <c r="C60" s="19" t="s">
        <v>119</v>
      </c>
      <c r="D60" s="20" t="s">
        <v>16</v>
      </c>
      <c r="E60" s="20">
        <v>81.9</v>
      </c>
      <c r="F60" s="22"/>
      <c r="G60" s="23"/>
      <c r="H60" s="23"/>
      <c r="I60" s="13"/>
      <c r="J60" s="13"/>
    </row>
    <row r="61" s="5" customFormat="1" ht="45" customHeight="1" spans="1:10">
      <c r="A61" s="18">
        <v>16</v>
      </c>
      <c r="B61" s="19" t="s">
        <v>118</v>
      </c>
      <c r="C61" s="19" t="s">
        <v>120</v>
      </c>
      <c r="D61" s="20" t="s">
        <v>16</v>
      </c>
      <c r="E61" s="20">
        <v>75.6</v>
      </c>
      <c r="F61" s="22"/>
      <c r="G61" s="23"/>
      <c r="H61" s="23"/>
      <c r="I61" s="13"/>
      <c r="J61" s="13"/>
    </row>
    <row r="62" ht="27" customHeight="1" spans="1:10">
      <c r="A62" s="29" t="s">
        <v>78</v>
      </c>
      <c r="B62" s="29" t="s">
        <v>121</v>
      </c>
      <c r="C62" s="29"/>
      <c r="D62" s="29"/>
      <c r="E62" s="29"/>
      <c r="F62" s="29"/>
      <c r="G62" s="30"/>
      <c r="H62" s="31"/>
      <c r="I62" s="40"/>
      <c r="J62" s="41"/>
    </row>
    <row r="63" ht="27" customHeight="1" spans="1:10">
      <c r="A63" s="32" t="s">
        <v>80</v>
      </c>
      <c r="B63" s="29" t="s">
        <v>81</v>
      </c>
      <c r="C63" s="29"/>
      <c r="D63" s="29"/>
      <c r="E63" s="29"/>
      <c r="F63" s="29"/>
      <c r="G63" s="35" t="s">
        <v>122</v>
      </c>
      <c r="H63" s="36"/>
      <c r="I63" s="43"/>
      <c r="J63" s="41"/>
    </row>
    <row r="64" ht="27" customHeight="1" spans="1:10">
      <c r="A64" s="29" t="s">
        <v>83</v>
      </c>
      <c r="B64" s="29" t="s">
        <v>123</v>
      </c>
      <c r="C64" s="29"/>
      <c r="D64" s="29"/>
      <c r="E64" s="29"/>
      <c r="F64" s="29"/>
      <c r="G64" s="35" t="s">
        <v>85</v>
      </c>
      <c r="H64" s="36"/>
      <c r="I64" s="43"/>
      <c r="J64" s="41"/>
    </row>
    <row r="65" ht="16.5" spans="1:10">
      <c r="A65" s="44" t="s">
        <v>124</v>
      </c>
      <c r="B65" s="45"/>
      <c r="C65" s="45"/>
      <c r="D65" s="45"/>
      <c r="E65" s="46"/>
      <c r="F65" s="45"/>
      <c r="G65" s="45"/>
      <c r="H65" s="45"/>
      <c r="I65" s="45"/>
      <c r="J65" s="59"/>
    </row>
    <row r="66" s="7" customFormat="1" ht="13" customHeight="1" spans="1:10">
      <c r="A66" s="47" t="s">
        <v>125</v>
      </c>
      <c r="E66" s="48"/>
      <c r="J66" s="60"/>
    </row>
    <row r="67" s="7" customFormat="1" ht="13" customHeight="1" spans="1:10">
      <c r="A67" s="47" t="s">
        <v>126</v>
      </c>
      <c r="E67" s="48"/>
      <c r="J67" s="60"/>
    </row>
    <row r="68" s="7" customFormat="1" ht="13" customHeight="1" spans="1:10">
      <c r="A68" s="47" t="s">
        <v>127</v>
      </c>
      <c r="E68" s="48"/>
      <c r="J68" s="60"/>
    </row>
    <row r="69" customFormat="1" ht="24" customHeight="1" spans="1:10">
      <c r="A69" s="49" t="s">
        <v>128</v>
      </c>
      <c r="B69" s="50"/>
      <c r="C69" s="51"/>
      <c r="D69" s="52"/>
      <c r="E69" s="53"/>
      <c r="F69" s="53"/>
      <c r="G69" s="53"/>
      <c r="H69" s="54"/>
      <c r="J69" s="61"/>
    </row>
    <row r="70" customFormat="1" ht="35" customHeight="1" spans="1:10">
      <c r="A70" s="55" t="s">
        <v>129</v>
      </c>
      <c r="B70" s="56"/>
      <c r="C70" s="56"/>
      <c r="D70" s="56"/>
      <c r="E70" s="56"/>
      <c r="F70" s="56"/>
      <c r="G70" s="56"/>
      <c r="H70" s="56"/>
      <c r="I70" s="56"/>
      <c r="J70" s="62"/>
    </row>
    <row r="71" customFormat="1" ht="66" customHeight="1" spans="1:10">
      <c r="A71" s="57" t="s">
        <v>130</v>
      </c>
      <c r="B71" s="58"/>
      <c r="C71" s="58"/>
      <c r="D71" s="58"/>
      <c r="E71" s="58"/>
      <c r="F71" s="58"/>
      <c r="G71" s="58"/>
      <c r="H71" s="58"/>
      <c r="I71" s="58"/>
      <c r="J71" s="63"/>
    </row>
  </sheetData>
  <mergeCells count="27">
    <mergeCell ref="A3:J3"/>
    <mergeCell ref="F4:H4"/>
    <mergeCell ref="A6:J6"/>
    <mergeCell ref="B42:F42"/>
    <mergeCell ref="G42:I42"/>
    <mergeCell ref="B43:F43"/>
    <mergeCell ref="G43:I43"/>
    <mergeCell ref="B44:F44"/>
    <mergeCell ref="G44:I44"/>
    <mergeCell ref="A45:J45"/>
    <mergeCell ref="B62:F62"/>
    <mergeCell ref="G62:I62"/>
    <mergeCell ref="B63:F63"/>
    <mergeCell ref="G63:I63"/>
    <mergeCell ref="B64:F64"/>
    <mergeCell ref="G64:I64"/>
    <mergeCell ref="A70:J70"/>
    <mergeCell ref="A71:J71"/>
    <mergeCell ref="A4:A5"/>
    <mergeCell ref="B4:B5"/>
    <mergeCell ref="C4:C5"/>
    <mergeCell ref="D4:D5"/>
    <mergeCell ref="E4:E5"/>
    <mergeCell ref="I4:I5"/>
    <mergeCell ref="J4:J5"/>
    <mergeCell ref="J8:J9"/>
    <mergeCell ref="A1:J2"/>
  </mergeCells>
  <printOptions horizontalCentered="1"/>
  <pageMargins left="0.314583333333333" right="0.196527777777778" top="0.393055555555556" bottom="0.393055555555556" header="0.393055555555556" footer="0.27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view="pageBreakPreview" zoomScaleNormal="100" workbookViewId="0">
      <selection activeCell="D7" sqref="D7"/>
    </sheetView>
  </sheetViews>
  <sheetFormatPr defaultColWidth="9" defaultRowHeight="13.5" outlineLevelCol="4"/>
  <cols>
    <col min="1" max="1" width="4.125" customWidth="1"/>
    <col min="2" max="2" width="19.875" customWidth="1"/>
    <col min="3" max="3" width="25.375" customWidth="1"/>
    <col min="4" max="4" width="21.375" customWidth="1"/>
    <col min="5" max="5" width="16.375" customWidth="1"/>
  </cols>
  <sheetData>
    <row r="1" ht="36" customHeight="1" spans="1:5">
      <c r="A1" s="1" t="s">
        <v>131</v>
      </c>
      <c r="B1" s="2"/>
      <c r="C1" s="2"/>
      <c r="D1" s="2"/>
      <c r="E1" s="2"/>
    </row>
    <row r="2" ht="29" customHeight="1" spans="1:5">
      <c r="A2" s="3" t="s">
        <v>2</v>
      </c>
      <c r="B2" s="3" t="s">
        <v>132</v>
      </c>
      <c r="C2" s="3" t="s">
        <v>133</v>
      </c>
      <c r="D2" s="3" t="s">
        <v>134</v>
      </c>
      <c r="E2" s="3" t="s">
        <v>135</v>
      </c>
    </row>
    <row r="3" ht="23" customHeight="1" spans="1:5">
      <c r="A3" s="4"/>
      <c r="B3" s="4"/>
      <c r="C3" s="4"/>
      <c r="D3" s="4"/>
      <c r="E3" s="4"/>
    </row>
    <row r="4" ht="23" customHeight="1" spans="1:5">
      <c r="A4" s="4"/>
      <c r="B4" s="4"/>
      <c r="C4" s="4"/>
      <c r="D4" s="4"/>
      <c r="E4" s="4"/>
    </row>
    <row r="5" ht="23" customHeight="1" spans="1:5">
      <c r="A5" s="4"/>
      <c r="B5" s="4"/>
      <c r="C5" s="4"/>
      <c r="D5" s="4"/>
      <c r="E5" s="4"/>
    </row>
    <row r="6" ht="23" customHeight="1" spans="1:5">
      <c r="A6" s="4"/>
      <c r="B6" s="4"/>
      <c r="C6" s="4"/>
      <c r="D6" s="4"/>
      <c r="E6" s="4"/>
    </row>
    <row r="7" ht="23" customHeight="1" spans="1:5">
      <c r="A7" s="4"/>
      <c r="B7" s="4"/>
      <c r="C7" s="4"/>
      <c r="D7" s="4"/>
      <c r="E7" s="4"/>
    </row>
    <row r="8" ht="23" customHeight="1" spans="1:5">
      <c r="A8" s="4"/>
      <c r="B8" s="4"/>
      <c r="C8" s="4"/>
      <c r="D8" s="4"/>
      <c r="E8" s="4"/>
    </row>
    <row r="9" ht="23" customHeight="1" spans="1:5">
      <c r="A9" s="4"/>
      <c r="B9" s="4"/>
      <c r="C9" s="4"/>
      <c r="D9" s="4"/>
      <c r="E9" s="4"/>
    </row>
    <row r="10" ht="23" customHeight="1" spans="1:5">
      <c r="A10" s="4"/>
      <c r="B10" s="4"/>
      <c r="C10" s="4"/>
      <c r="D10" s="4"/>
      <c r="E10" s="4"/>
    </row>
    <row r="11" ht="23" customHeight="1" spans="1:5">
      <c r="A11" s="4"/>
      <c r="B11" s="4"/>
      <c r="C11" s="4"/>
      <c r="D11" s="4"/>
      <c r="E11" s="4"/>
    </row>
    <row r="12" ht="23" customHeight="1" spans="1:5">
      <c r="A12" s="4"/>
      <c r="B12" s="4"/>
      <c r="C12" s="4"/>
      <c r="D12" s="4"/>
      <c r="E12" s="4"/>
    </row>
    <row r="13" ht="23" customHeight="1" spans="1:5">
      <c r="A13" s="4"/>
      <c r="B13" s="4"/>
      <c r="C13" s="4"/>
      <c r="D13" s="4"/>
      <c r="E13" s="4"/>
    </row>
    <row r="14" ht="23" customHeight="1" spans="1:5">
      <c r="A14" s="4"/>
      <c r="B14" s="4"/>
      <c r="C14" s="4"/>
      <c r="D14" s="4"/>
      <c r="E14" s="4"/>
    </row>
    <row r="15" ht="23" customHeight="1" spans="1:5">
      <c r="A15" s="4"/>
      <c r="B15" s="4"/>
      <c r="C15" s="4"/>
      <c r="D15" s="4"/>
      <c r="E15" s="4"/>
    </row>
    <row r="16" ht="23" customHeight="1" spans="1:5">
      <c r="A16" s="4"/>
      <c r="B16" s="4"/>
      <c r="C16" s="4"/>
      <c r="D16" s="4"/>
      <c r="E16" s="4"/>
    </row>
    <row r="17" ht="23" customHeight="1" spans="1:5">
      <c r="A17" s="4"/>
      <c r="B17" s="4"/>
      <c r="C17" s="4"/>
      <c r="D17" s="4"/>
      <c r="E17" s="4"/>
    </row>
    <row r="18" ht="23" customHeight="1" spans="1:5">
      <c r="A18" s="4"/>
      <c r="B18" s="4"/>
      <c r="C18" s="4"/>
      <c r="D18" s="4"/>
      <c r="E18" s="4"/>
    </row>
    <row r="19" ht="23" customHeight="1" spans="1:5">
      <c r="A19" s="4"/>
      <c r="B19" s="4"/>
      <c r="C19" s="4"/>
      <c r="D19" s="4"/>
      <c r="E19" s="4"/>
    </row>
    <row r="20" ht="23" customHeight="1" spans="1:5">
      <c r="A20" s="4"/>
      <c r="B20" s="4"/>
      <c r="C20" s="4"/>
      <c r="D20" s="4"/>
      <c r="E20" s="4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报价清单（2号锅炉房）</vt:lpstr>
      <vt:lpstr>主材品牌表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苏灶梅</cp:lastModifiedBy>
  <dcterms:created xsi:type="dcterms:W3CDTF">2023-07-15T09:36:00Z</dcterms:created>
  <dcterms:modified xsi:type="dcterms:W3CDTF">2024-03-15T01:04:15Z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08201E3191324623AC8102489BBADE60_13</vt:lpwstr>
  </property>
  <property fmtid="{D5CDD505-2E9C-101B-9397-08002B2CF9AE}" pid="3" name="KSOProductBuildVer">
    <vt:lpwstr>2052-12.1.0.16388</vt:lpwstr>
  </property>
</Properties>
</file>