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常平环保专业基地园区至A4-02地块通行道路工程" sheetId="9" r:id="rId1"/>
  </sheets>
  <definedNames>
    <definedName name="_xlnm._FilterDatabase" localSheetId="0" hidden="1">'常平环保专业基地园区至A4-02地块通行道路工程'!$A$3:$J$19</definedName>
    <definedName name="_xlnm.Print_Area" localSheetId="0">'常平环保专业基地园区至A4-02地块通行道路工程'!$A$1:$H$19</definedName>
  </definedNames>
  <calcPr calcId="144525"/>
</workbook>
</file>

<file path=xl/sharedStrings.xml><?xml version="1.0" encoding="utf-8"?>
<sst xmlns="http://schemas.openxmlformats.org/spreadsheetml/2006/main" count="51" uniqueCount="42">
  <si>
    <t>报价清单（20230308版）</t>
  </si>
  <si>
    <t>工程名称：常平环保专业基地园区至A4-02地块道路工程</t>
  </si>
  <si>
    <t>序号</t>
  </si>
  <si>
    <t>项目名称</t>
  </si>
  <si>
    <t>项目特征</t>
  </si>
  <si>
    <t>单位</t>
  </si>
  <si>
    <t>工程量</t>
  </si>
  <si>
    <t>含税综合单价</t>
  </si>
  <si>
    <t>含税合价（元）</t>
  </si>
  <si>
    <t>备注</t>
  </si>
  <si>
    <t>清除原草皮</t>
  </si>
  <si>
    <t>1.按招标图纸要求清楚及处理相关垃圾
2.质量要求：满足设计文件、相关规范及项目部要求</t>
  </si>
  <si>
    <t>m2</t>
  </si>
  <si>
    <t>挖一般土方</t>
  </si>
  <si>
    <t>1.土壤类别:见招标文件
2.本项仅考虑挖土，外运在序号6考虑
3.质量要求：满足设计文件、相关规范及项目部要求</t>
  </si>
  <si>
    <t>m3</t>
  </si>
  <si>
    <t>挖沟槽、坑土方</t>
  </si>
  <si>
    <t>回填土方</t>
  </si>
  <si>
    <t>1.挖土时自行按回填考虑就近堆放，不计取运土费用
2.质量要求：满足设计文件、相关规范及项目部要求</t>
  </si>
  <si>
    <t>回填中砂</t>
  </si>
  <si>
    <t>1.采购
2.回填
3.质量要求：满足设计文件、相关规范及项目部要求</t>
  </si>
  <si>
    <t>余方弃置</t>
  </si>
  <si>
    <t>1.废弃料品种:土方
2.运距:自行考虑
3.土方处理自行考虑</t>
  </si>
  <si>
    <t>水泥稳定土</t>
  </si>
  <si>
    <t>1.水泥含量:6%
2.厚度:30cm
3.质量要求：满足设计文件、相关规范及项目部要求</t>
  </si>
  <si>
    <t>水泥混凝土</t>
  </si>
  <si>
    <t>1.混凝土强度等级:C30
2.厚度:24cm                                                       3.改性沥青类材料缩缝、纵缝，纵缝拉杆Φ14@500
4.质量要求：满足设计文件、相关规范及项目部要求</t>
  </si>
  <si>
    <t>现浇路面钢筋</t>
  </si>
  <si>
    <t>1.钢筋种类、规格:Φ10~Φ20
2.质量要求：满足设计文件、相关规范及项目部要求</t>
  </si>
  <si>
    <t>t</t>
  </si>
  <si>
    <t>安砌侧(平、缘)石</t>
  </si>
  <si>
    <t>1.材料:混凝土路沿石 
2.尺寸:150mm×300mm×1000mm 
3.垫层、基础材料品种、厚度、强度:C10细石混凝土垫层、C15混凝土靠背
4.质量要求：满足设计文件、相关规范及项目部要求</t>
  </si>
  <si>
    <t>m</t>
  </si>
  <si>
    <t>雨水篦子</t>
  </si>
  <si>
    <t>1.垫层、基础材质及厚度:砼垫层
2.井尺寸、规格：1800*640*940（详见图集16S518-40)、砖厚70mm
3.盖板材质、规格:球墨铸铁盖板800*500
4.质量要求：满足设计文件、相关规范及项目部要求</t>
  </si>
  <si>
    <t>座</t>
  </si>
  <si>
    <t>双壁波纹管</t>
  </si>
  <si>
    <t>1.材质及规格:（MUHDPE）双壁波纹管 DN300（国标）
2.质量要求：满足设计文件、相关规范及项目部要求</t>
  </si>
  <si>
    <t>混凝土预制排水管</t>
  </si>
  <si>
    <t>1.规格:DN1200（国标）
2.接口方式:胶圈接口
3.质量要求：满足设计文件、相关规范及项目部要求</t>
  </si>
  <si>
    <t>含税总价</t>
  </si>
  <si>
    <r>
      <rPr>
        <sz val="12"/>
        <rFont val="宋体"/>
        <charset val="134"/>
      </rPr>
      <t>1、报价为总价包干（包工包料），包含清单以及图纸标明本次施工范围内的施工内容，本报价已实地勘察过现场施工条件。
2、综合单价除包含安装费、管理费、税金、利润、验收等费用外，还包含了实施相关的辅材，如螺栓、胶垫、油漆喷涂、防腐、软管、转接头、焊条、胶水、线耳、电胶布、设备管道标识、耗材、劳保等；
3、综合单价包括雨天施工、夜间施工、赶工、节假日施工、材料的二次搬运费、成品及半成品的保护费用等安全文明施工、措施费。
4、税率</t>
    </r>
    <r>
      <rPr>
        <u/>
        <sz val="12"/>
        <rFont val="宋体"/>
        <charset val="134"/>
      </rPr>
      <t xml:space="preserve">    </t>
    </r>
    <r>
      <rPr>
        <sz val="12"/>
        <rFont val="宋体"/>
        <charset val="134"/>
      </rPr>
      <t>%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</si>
</sst>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  <scheme val="minor"/>
    </font>
    <font>
      <u/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6" applyNumberFormat="0" applyAlignment="0" applyProtection="0">
      <alignment vertical="center"/>
    </xf>
    <xf numFmtId="0" fontId="23" fillId="13" borderId="2" applyNumberFormat="0" applyAlignment="0" applyProtection="0">
      <alignment vertical="center"/>
    </xf>
    <xf numFmtId="0" fontId="24" fillId="14" borderId="7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0" borderId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9" fillId="0" borderId="0">
      <alignment vertical="center"/>
    </xf>
    <xf numFmtId="0" fontId="5" fillId="0" borderId="0">
      <alignment vertical="center"/>
    </xf>
    <xf numFmtId="0" fontId="30" fillId="0" borderId="0"/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76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 wrapText="1"/>
    </xf>
    <xf numFmtId="176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1" xfId="50" applyNumberFormat="1" applyFont="1" applyFill="1" applyBorder="1" applyAlignment="1" applyProtection="1">
      <alignment horizontal="center" vertical="center" wrapText="1"/>
      <protection locked="0"/>
    </xf>
    <xf numFmtId="176" fontId="6" fillId="0" borderId="1" xfId="50" applyNumberFormat="1" applyFont="1" applyFill="1" applyBorder="1" applyAlignment="1" applyProtection="1">
      <alignment horizontal="center" vertical="center" wrapText="1"/>
    </xf>
    <xf numFmtId="0" fontId="6" fillId="0" borderId="1" xfId="5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0" fontId="7" fillId="2" borderId="1" xfId="52" applyFont="1" applyFill="1" applyBorder="1" applyAlignment="1">
      <alignment horizontal="left" vertical="center" wrapText="1"/>
    </xf>
    <xf numFmtId="0" fontId="7" fillId="2" borderId="1" xfId="52" applyFont="1" applyFill="1" applyBorder="1" applyAlignment="1">
      <alignment vertical="center" wrapText="1"/>
    </xf>
    <xf numFmtId="0" fontId="7" fillId="2" borderId="1" xfId="52" applyFont="1" applyFill="1" applyBorder="1" applyAlignment="1">
      <alignment horizontal="center" vertical="center" wrapText="1"/>
    </xf>
    <xf numFmtId="176" fontId="7" fillId="2" borderId="1" xfId="52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7" fillId="0" borderId="1" xfId="52" applyFont="1" applyFill="1" applyBorder="1" applyAlignment="1">
      <alignment horizontal="center" vertical="center" wrapText="1"/>
    </xf>
    <xf numFmtId="176" fontId="7" fillId="0" borderId="1" xfId="52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常规 2 3_东莞金地香缇雅境模拟清单（安装） (2) 2_塔楼单体安装 2_17-2工程量清单及报价表--安装工程2018-4-24" xfId="39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低压元器件清单 " xfId="50"/>
    <cellStyle name="常规 2" xfId="51"/>
    <cellStyle name="Normal" xf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tabSelected="1" view="pageBreakPreview" zoomScaleNormal="100" workbookViewId="0">
      <pane ySplit="3" topLeftCell="A4" activePane="bottomLeft" state="frozen"/>
      <selection/>
      <selection pane="bottomLeft" activeCell="J5" sqref="J5"/>
    </sheetView>
  </sheetViews>
  <sheetFormatPr defaultColWidth="9" defaultRowHeight="15.6" outlineLevelCol="7"/>
  <cols>
    <col min="1" max="1" width="8.37962962962963" style="3" customWidth="1"/>
    <col min="2" max="2" width="16.8796296296296" style="4" customWidth="1"/>
    <col min="3" max="3" width="26.1296296296296" style="4" customWidth="1"/>
    <col min="4" max="4" width="7.25" style="3" customWidth="1"/>
    <col min="5" max="5" width="8.25" style="5" customWidth="1"/>
    <col min="6" max="6" width="10.1296296296296" style="5" customWidth="1"/>
    <col min="7" max="7" width="11.5" style="5" customWidth="1"/>
    <col min="8" max="8" width="12.5" style="6" customWidth="1"/>
    <col min="9" max="10" width="12.5" style="3" customWidth="1"/>
    <col min="11" max="11" width="9.25" style="3"/>
    <col min="12" max="12" width="10.3796296296296" style="3"/>
    <col min="13" max="13" width="85.1296296296296" style="3" customWidth="1"/>
    <col min="14" max="16384" width="9" style="3"/>
  </cols>
  <sheetData>
    <row r="1" ht="44" customHeight="1" spans="1:8">
      <c r="A1" s="7" t="s">
        <v>0</v>
      </c>
      <c r="B1" s="8"/>
      <c r="C1" s="8"/>
      <c r="D1" s="7"/>
      <c r="E1" s="9"/>
      <c r="F1" s="9"/>
      <c r="G1" s="9"/>
      <c r="H1" s="7"/>
    </row>
    <row r="2" s="1" customFormat="1" ht="31" customHeight="1" spans="1:8">
      <c r="A2" s="10" t="s">
        <v>1</v>
      </c>
      <c r="B2" s="11"/>
      <c r="C2" s="11"/>
      <c r="D2" s="12"/>
      <c r="E2" s="13"/>
      <c r="F2" s="13"/>
      <c r="G2" s="13"/>
      <c r="H2" s="10"/>
    </row>
    <row r="3" s="2" customFormat="1" ht="43" customHeight="1" spans="1:8">
      <c r="A3" s="14" t="s">
        <v>2</v>
      </c>
      <c r="B3" s="15" t="s">
        <v>3</v>
      </c>
      <c r="C3" s="15" t="s">
        <v>4</v>
      </c>
      <c r="D3" s="14" t="s">
        <v>5</v>
      </c>
      <c r="E3" s="16" t="s">
        <v>6</v>
      </c>
      <c r="F3" s="17" t="s">
        <v>7</v>
      </c>
      <c r="G3" s="18" t="s">
        <v>8</v>
      </c>
      <c r="H3" s="19" t="s">
        <v>9</v>
      </c>
    </row>
    <row r="4" s="2" customFormat="1" ht="72" customHeight="1" spans="1:8">
      <c r="A4" s="20">
        <v>1</v>
      </c>
      <c r="B4" s="21" t="s">
        <v>10</v>
      </c>
      <c r="C4" s="22" t="s">
        <v>11</v>
      </c>
      <c r="D4" s="23" t="s">
        <v>12</v>
      </c>
      <c r="E4" s="23">
        <v>928.59</v>
      </c>
      <c r="F4" s="23"/>
      <c r="G4" s="24"/>
      <c r="H4" s="25"/>
    </row>
    <row r="5" s="2" customFormat="1" ht="75" customHeight="1" spans="1:8">
      <c r="A5" s="20">
        <v>2</v>
      </c>
      <c r="B5" s="21" t="s">
        <v>13</v>
      </c>
      <c r="C5" s="22" t="s">
        <v>14</v>
      </c>
      <c r="D5" s="23" t="s">
        <v>15</v>
      </c>
      <c r="E5" s="23">
        <v>501.44</v>
      </c>
      <c r="F5" s="23"/>
      <c r="G5" s="24"/>
      <c r="H5" s="25"/>
    </row>
    <row r="6" s="2" customFormat="1" ht="66" customHeight="1" spans="1:8">
      <c r="A6" s="20">
        <v>3</v>
      </c>
      <c r="B6" s="21" t="s">
        <v>16</v>
      </c>
      <c r="C6" s="22" t="s">
        <v>14</v>
      </c>
      <c r="D6" s="23" t="s">
        <v>15</v>
      </c>
      <c r="E6" s="26">
        <v>82</v>
      </c>
      <c r="F6" s="23"/>
      <c r="G6" s="24"/>
      <c r="H6" s="25"/>
    </row>
    <row r="7" s="2" customFormat="1" ht="60" customHeight="1" spans="1:8">
      <c r="A7" s="20">
        <v>4</v>
      </c>
      <c r="B7" s="21" t="s">
        <v>17</v>
      </c>
      <c r="C7" s="22" t="s">
        <v>18</v>
      </c>
      <c r="D7" s="23" t="s">
        <v>15</v>
      </c>
      <c r="E7" s="27">
        <f>3.9+0.6*1.5*30</f>
        <v>30.9</v>
      </c>
      <c r="F7" s="23"/>
      <c r="G7" s="24"/>
      <c r="H7" s="25"/>
    </row>
    <row r="8" s="2" customFormat="1" ht="54" customHeight="1" spans="1:8">
      <c r="A8" s="20">
        <v>5</v>
      </c>
      <c r="B8" s="21" t="s">
        <v>19</v>
      </c>
      <c r="C8" s="22" t="s">
        <v>20</v>
      </c>
      <c r="D8" s="23" t="s">
        <v>15</v>
      </c>
      <c r="E8" s="26">
        <v>30</v>
      </c>
      <c r="F8" s="23"/>
      <c r="G8" s="24"/>
      <c r="H8" s="25"/>
    </row>
    <row r="9" s="2" customFormat="1" ht="46" customHeight="1" spans="1:8">
      <c r="A9" s="20">
        <v>6</v>
      </c>
      <c r="B9" s="21" t="s">
        <v>21</v>
      </c>
      <c r="C9" s="22" t="s">
        <v>22</v>
      </c>
      <c r="D9" s="23" t="s">
        <v>15</v>
      </c>
      <c r="E9" s="27">
        <f>E5+E6-E7-E8</f>
        <v>522.54</v>
      </c>
      <c r="F9" s="23"/>
      <c r="G9" s="24"/>
      <c r="H9" s="25"/>
    </row>
    <row r="10" s="2" customFormat="1" ht="87" customHeight="1" spans="1:8">
      <c r="A10" s="20">
        <v>7</v>
      </c>
      <c r="B10" s="21" t="s">
        <v>23</v>
      </c>
      <c r="C10" s="22" t="s">
        <v>24</v>
      </c>
      <c r="D10" s="23" t="s">
        <v>12</v>
      </c>
      <c r="E10" s="23">
        <v>928.59</v>
      </c>
      <c r="F10" s="23"/>
      <c r="G10" s="24"/>
      <c r="H10" s="25"/>
    </row>
    <row r="11" s="2" customFormat="1" ht="81" customHeight="1" spans="1:8">
      <c r="A11" s="20">
        <v>8</v>
      </c>
      <c r="B11" s="21" t="s">
        <v>25</v>
      </c>
      <c r="C11" s="22" t="s">
        <v>26</v>
      </c>
      <c r="D11" s="23" t="s">
        <v>12</v>
      </c>
      <c r="E11" s="26">
        <f>705.75+12.38*18</f>
        <v>928.59</v>
      </c>
      <c r="F11" s="23"/>
      <c r="G11" s="24"/>
      <c r="H11" s="25"/>
    </row>
    <row r="12" s="2" customFormat="1" ht="45" customHeight="1" spans="1:8">
      <c r="A12" s="20">
        <v>9</v>
      </c>
      <c r="B12" s="21" t="s">
        <v>27</v>
      </c>
      <c r="C12" s="22" t="s">
        <v>28</v>
      </c>
      <c r="D12" s="23" t="s">
        <v>29</v>
      </c>
      <c r="E12" s="26">
        <f>1.8+1.06</f>
        <v>2.86</v>
      </c>
      <c r="F12" s="23"/>
      <c r="G12" s="24"/>
      <c r="H12" s="25"/>
    </row>
    <row r="13" s="2" customFormat="1" ht="116" customHeight="1" spans="1:8">
      <c r="A13" s="20">
        <v>10</v>
      </c>
      <c r="B13" s="21" t="s">
        <v>30</v>
      </c>
      <c r="C13" s="22" t="s">
        <v>31</v>
      </c>
      <c r="D13" s="23" t="s">
        <v>32</v>
      </c>
      <c r="E13" s="26">
        <f>48+35.06</f>
        <v>83.06</v>
      </c>
      <c r="F13" s="23"/>
      <c r="G13" s="24"/>
      <c r="H13" s="25"/>
    </row>
    <row r="14" s="2" customFormat="1" ht="109" customHeight="1" spans="1:8">
      <c r="A14" s="20">
        <v>11</v>
      </c>
      <c r="B14" s="21" t="s">
        <v>33</v>
      </c>
      <c r="C14" s="22" t="s">
        <v>34</v>
      </c>
      <c r="D14" s="23" t="s">
        <v>35</v>
      </c>
      <c r="E14" s="23">
        <v>2</v>
      </c>
      <c r="F14" s="23"/>
      <c r="G14" s="24"/>
      <c r="H14" s="25"/>
    </row>
    <row r="15" s="2" customFormat="1" ht="79" customHeight="1" spans="1:8">
      <c r="A15" s="20">
        <v>12</v>
      </c>
      <c r="B15" s="21" t="s">
        <v>36</v>
      </c>
      <c r="C15" s="22" t="s">
        <v>37</v>
      </c>
      <c r="D15" s="23" t="s">
        <v>32</v>
      </c>
      <c r="E15" s="23">
        <v>9.4</v>
      </c>
      <c r="F15" s="23"/>
      <c r="G15" s="24"/>
      <c r="H15" s="25"/>
    </row>
    <row r="16" s="2" customFormat="1" ht="60" customHeight="1" spans="1:8">
      <c r="A16" s="20">
        <v>13</v>
      </c>
      <c r="B16" s="21" t="s">
        <v>38</v>
      </c>
      <c r="C16" s="22" t="s">
        <v>39</v>
      </c>
      <c r="D16" s="23" t="s">
        <v>32</v>
      </c>
      <c r="E16" s="23">
        <v>30</v>
      </c>
      <c r="F16" s="23"/>
      <c r="G16" s="24"/>
      <c r="H16" s="25"/>
    </row>
    <row r="17" s="2" customFormat="1" ht="35" customHeight="1" spans="1:8">
      <c r="A17" s="28" t="s">
        <v>40</v>
      </c>
      <c r="B17" s="28"/>
      <c r="C17" s="28"/>
      <c r="D17" s="28"/>
      <c r="E17" s="28"/>
      <c r="F17" s="28"/>
      <c r="G17" s="29"/>
      <c r="H17" s="25"/>
    </row>
    <row r="18" ht="124" customHeight="1" spans="1:8">
      <c r="A18" s="30" t="s">
        <v>41</v>
      </c>
      <c r="B18" s="30"/>
      <c r="C18" s="30"/>
      <c r="D18" s="30"/>
      <c r="E18" s="30"/>
      <c r="F18" s="30"/>
      <c r="G18" s="30"/>
      <c r="H18" s="30"/>
    </row>
    <row r="19" ht="34" customHeight="1" spans="1:8">
      <c r="A19" s="30"/>
      <c r="B19" s="30"/>
      <c r="C19" s="30"/>
      <c r="D19" s="30"/>
      <c r="E19" s="30"/>
      <c r="F19" s="30"/>
      <c r="G19" s="30"/>
      <c r="H19" s="30"/>
    </row>
  </sheetData>
  <autoFilter ref="A3:J19">
    <extLst/>
  </autoFilter>
  <mergeCells count="3">
    <mergeCell ref="A1:H1"/>
    <mergeCell ref="A17:F17"/>
    <mergeCell ref="A18:H19"/>
  </mergeCells>
  <printOptions horizontalCentered="1"/>
  <pageMargins left="0.786805555555556" right="0.786805555555556" top="0.786805555555556" bottom="0.786805555555556" header="0.0388888888888889" footer="0.0388888888888889"/>
  <pageSetup paperSize="9" scale="8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2434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常平环保专业基地园区至A4-02地块通行道路工程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招采中心2</cp:lastModifiedBy>
  <dcterms:created xsi:type="dcterms:W3CDTF">2020-03-02T03:13:00Z</dcterms:created>
  <dcterms:modified xsi:type="dcterms:W3CDTF">2023-03-08T06:12:23Z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eadingLayout">
    <vt:bool>true</vt:bool>
  </property>
  <property fmtid="{D5CDD505-2E9C-101B-9397-08002B2CF9AE}" pid="4" name="ICV">
    <vt:lpwstr>9B7A8E4262C4415E9D4A50A8017BD5F6</vt:lpwstr>
  </property>
</Properties>
</file>