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42" activeTab="2"/>
  </bookViews>
  <sheets>
    <sheet name="汇总表" sheetId="6" r:id="rId1"/>
    <sheet name="招标清单2024.6.26（A组团包工不包料）" sheetId="3" r:id="rId2"/>
    <sheet name="招标清单2024.6.26（B组团包工不包料）" sheetId="5" r:id="rId3"/>
  </sheets>
  <definedNames>
    <definedName name="_xlnm.Print_Titles" localSheetId="1">'招标清单2024.6.26（A组团包工不包料）'!$1:$3</definedName>
    <definedName name="_xlnm.Print_Area" localSheetId="1">'招标清单2024.6.26（A组团包工不包料）'!$A$1:$K$50</definedName>
    <definedName name="_xlnm.Print_Titles" localSheetId="2">'招标清单2024.6.26（B组团包工不包料）'!$1:$3</definedName>
    <definedName name="_xlnm.Print_Area" localSheetId="2">'招标清单2024.6.26（B组团包工不包料）'!$A$1:$K$17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成本中心</author>
  </authors>
  <commentList>
    <comment ref="E9" authorId="0">
      <text>
        <r>
          <rPr>
            <b/>
            <sz val="9"/>
            <rFont val="宋体"/>
            <charset val="134"/>
          </rPr>
          <t>成本中心:</t>
        </r>
        <r>
          <rPr>
            <sz val="9"/>
            <rFont val="宋体"/>
            <charset val="134"/>
          </rPr>
          <t xml:space="preserve">
送桩工程量暂按1m</t>
        </r>
      </text>
    </comment>
  </commentList>
</comments>
</file>

<file path=xl/sharedStrings.xml><?xml version="1.0" encoding="utf-8"?>
<sst xmlns="http://schemas.openxmlformats.org/spreadsheetml/2006/main" count="210" uniqueCount="68">
  <si>
    <t>汇总表20240626版</t>
  </si>
  <si>
    <t>工程名称：南京现代表面处理科技产业中心项目一期A地块-桩基工程（包工不包料）</t>
  </si>
  <si>
    <t>序号</t>
  </si>
  <si>
    <t>项目名称</t>
  </si>
  <si>
    <t>单位</t>
  </si>
  <si>
    <t>不含税工程造价合计（元）</t>
  </si>
  <si>
    <t>税率</t>
  </si>
  <si>
    <t>含税工程造价合计（元）</t>
  </si>
  <si>
    <t>备注</t>
  </si>
  <si>
    <t>一</t>
  </si>
  <si>
    <t>包工不包料</t>
  </si>
  <si>
    <t>元</t>
  </si>
  <si>
    <t>A组团桩基工程（包工不包料）</t>
  </si>
  <si>
    <t>B组团桩基工程（包工不包料）</t>
  </si>
  <si>
    <t>合计（1+2）</t>
  </si>
  <si>
    <t>报价单位（盖章）：</t>
  </si>
  <si>
    <t>报价日期：2024年  月   日</t>
  </si>
  <si>
    <t>报价有效期至2024年9月30日</t>
  </si>
  <si>
    <t>南京现代表面处理科技产业中心项目一期A地块-桩基工程量清单20240626版（A组团）</t>
  </si>
  <si>
    <t>项目特征描述</t>
  </si>
  <si>
    <t>计量单位</t>
  </si>
  <si>
    <t>工程量A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</si>
  <si>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</si>
  <si>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</si>
  <si>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</si>
  <si>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</si>
  <si>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</si>
  <si>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1#楼桩基工程</t>
  </si>
  <si>
    <t>预制钢筋混凝土管桩（φ500mm）</t>
  </si>
  <si>
    <t>1、名称：预应力管桩-φ500mm（(PHC-500AB(100)-C80)GB13476-2023）
2、沉桩方法：静压沉桩</t>
  </si>
  <si>
    <t>m</t>
  </si>
  <si>
    <t>/</t>
  </si>
  <si>
    <t>预制钢筋混凝土管桩（φ400mm）</t>
  </si>
  <si>
    <t>1、名称：预应力管桩-φ400mm（(PHC-400AB(95)-C80)GB13476-2023）
2、沉桩方法：静压沉桩</t>
  </si>
  <si>
    <t>桩底灌注混凝土（φ500mm）</t>
  </si>
  <si>
    <t>1、混凝土强度等级：C35微膨胀混凝土
2、灌注高度：2.0m</t>
  </si>
  <si>
    <t>个</t>
  </si>
  <si>
    <t>桩底灌注混凝土（φ400mm）</t>
  </si>
  <si>
    <t>管桩送桩</t>
  </si>
  <si>
    <t>送桩</t>
  </si>
  <si>
    <t>1#楼桩基工程小计（1+2+3+4+5）</t>
  </si>
  <si>
    <t>二</t>
  </si>
  <si>
    <t>2#楼桩基工程</t>
  </si>
  <si>
    <t>2#楼桩基工程小计（6+7+8）</t>
  </si>
  <si>
    <t>三</t>
  </si>
  <si>
    <t>3#楼桩基工程</t>
  </si>
  <si>
    <t>3#楼桩基工程小计（9+10+11+12+13）</t>
  </si>
  <si>
    <t>四</t>
  </si>
  <si>
    <t>4#楼桩基工程</t>
  </si>
  <si>
    <t>4#楼桩基工程小计（14+15+16+17+18）</t>
  </si>
  <si>
    <t>五</t>
  </si>
  <si>
    <t>5#楼桩基工程</t>
  </si>
  <si>
    <t>5#楼桩基工程小计（19+20+21+22+23）</t>
  </si>
  <si>
    <t>六</t>
  </si>
  <si>
    <t>8#楼桩基工程</t>
  </si>
  <si>
    <t>8#楼桩基工程小计（24+25+26）</t>
  </si>
  <si>
    <t>七</t>
  </si>
  <si>
    <t>不含税工程合计（1+2+3+.....+26）</t>
  </si>
  <si>
    <t>八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</si>
  <si>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%</t>
    </r>
    <r>
      <rPr>
        <b/>
        <sz val="12"/>
        <rFont val="宋体"/>
        <charset val="134"/>
      </rPr>
      <t>）</t>
    </r>
  </si>
  <si>
    <t>九</t>
  </si>
  <si>
    <t>含税工程合计（七+八）</t>
  </si>
  <si>
    <t>其中人工费合计</t>
  </si>
  <si>
    <r>
      <t xml:space="preserve">
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</t>
    </r>
    <r>
      <rPr>
        <b/>
        <sz val="12"/>
        <rFont val="??"/>
        <charset val="134"/>
        <scheme val="minor"/>
      </rPr>
      <t xml:space="preserve">  2、本工程管桩、桩尖材料甲供，除甲供材以外的其他材料、机械均由分包单位自行提供。</t>
    </r>
    <r>
      <rPr>
        <sz val="12"/>
        <rFont val="??"/>
        <charset val="134"/>
        <scheme val="minor"/>
      </rPr>
      <t xml:space="preserve">
        3、桩工程量按桩入土长度计算（桩尖长度不计）。
     </t>
    </r>
    <r>
      <rPr>
        <b/>
        <sz val="12"/>
        <rFont val="??"/>
        <charset val="134"/>
        <scheme val="minor"/>
      </rPr>
      <t xml:space="preserve">   4、单价包含机械进退场费、桩尖安装、超深接桩、锯桩、凿桩等费用。
        5、单价包含焊接完成后焊缝及端头板涂不小于300μm厚的环氧沥青所需的费用。
 </t>
    </r>
    <r>
      <rPr>
        <sz val="12"/>
        <rFont val="??"/>
        <charset val="134"/>
        <scheme val="minor"/>
      </rPr>
      <t xml:space="preserve">       6、 其他费用D：包含辅材、机械费、措施费、管理费、利润等除主材、人工费及税金以外的其他所有费用。
        7、本工程项目特征描述包括但不限于以上内容，具体做法按照图纸要求执行。
        8、其余包含施工内容详见合同条款。</t>
    </r>
  </si>
  <si>
    <t>南京现代表面处理科技产业中心项目一期A地块-桩基工程量清单20240626版（B组团）</t>
  </si>
  <si>
    <t>不含税工程合计（1+2+3+4+5）</t>
  </si>
  <si>
    <t>含税工程合计（6+7）</t>
  </si>
  <si>
    <r>
      <rPr>
        <sz val="12"/>
        <rFont val="??"/>
        <charset val="134"/>
        <scheme val="minor"/>
      </rPr>
      <t>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</t>
    </r>
    <r>
      <rPr>
        <b/>
        <sz val="12"/>
        <rFont val="??"/>
        <charset val="134"/>
        <scheme val="minor"/>
      </rPr>
      <t xml:space="preserve">  2、本工程管桩、桩尖材料甲供，除甲供材以外的其他材料、机械均由分包单位自行提供。</t>
    </r>
    <r>
      <rPr>
        <sz val="12"/>
        <rFont val="??"/>
        <charset val="134"/>
        <scheme val="minor"/>
      </rPr>
      <t xml:space="preserve">
        3、桩工程量按桩入土长度计算（桩尖长度不计）。
     </t>
    </r>
    <r>
      <rPr>
        <b/>
        <sz val="12"/>
        <rFont val="??"/>
        <charset val="134"/>
        <scheme val="minor"/>
      </rPr>
      <t xml:space="preserve">   4、单价包含机械进退场费、</t>
    </r>
    <r>
      <rPr>
        <b/>
        <sz val="12"/>
        <color rgb="FFFF0000"/>
        <rFont val="??"/>
        <charset val="134"/>
        <scheme val="minor"/>
      </rPr>
      <t>桩尖安装、</t>
    </r>
    <r>
      <rPr>
        <b/>
        <sz val="12"/>
        <rFont val="??"/>
        <charset val="134"/>
        <scheme val="minor"/>
      </rPr>
      <t xml:space="preserve">超深接桩、锯桩、凿桩等费用。
        5、单价包含焊接完成后焊缝及端头板涂不小于300μm厚的环氧沥青所需的费用。
 </t>
    </r>
    <r>
      <rPr>
        <sz val="12"/>
        <rFont val="??"/>
        <charset val="134"/>
        <scheme val="minor"/>
      </rPr>
      <t xml:space="preserve">       6、 其他费用D：包含辅材、机械费、措施费、管理费、利润等除主材、人工费及税金以外的其他所有费用。
        7、本工程项目特征描述包括但不限于以上内容，具体做法参考1-5#及8#厂房图纸要求执行。
        8、其余包含施工内容详见合同条款。
        9、本次招标范围包含6#7#厂房、9#~12#厂房、暂存仓库1、初期雨水收集池、门卫室一、门卫室二、门卫室三及地下废水管廊等</t>
    </r>
    <r>
      <rPr>
        <sz val="12"/>
        <color rgb="FFFF0000"/>
        <rFont val="??"/>
        <charset val="134"/>
        <scheme val="minor"/>
      </rPr>
      <t>，除A组团以外的本地块其他所有单体及附属工程桩基础工程。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</si>
</sst>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_ "/>
    <numFmt numFmtId="179" formatCode="#,##0.00_ "/>
  </numFmts>
  <fonts count="40">
    <font>
      <sz val="9"/>
      <color theme="1"/>
      <name val="??"/>
      <charset val="134"/>
      <scheme val="minor"/>
    </font>
    <font>
      <b/>
      <sz val="9"/>
      <color theme="1"/>
      <name val="??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??"/>
      <charset val="134"/>
      <scheme val="minor"/>
    </font>
    <font>
      <sz val="11"/>
      <name val="宋体"/>
      <charset val="134"/>
    </font>
    <font>
      <sz val="11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0"/>
      <color theme="1"/>
      <name val="??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u/>
      <sz val="12"/>
      <name val="??"/>
      <charset val="134"/>
      <scheme val="minor"/>
    </font>
    <font>
      <b/>
      <sz val="12"/>
      <name val="??"/>
      <charset val="134"/>
      <scheme val="minor"/>
    </font>
    <font>
      <b/>
      <sz val="12"/>
      <color rgb="FFFF0000"/>
      <name val="??"/>
      <charset val="134"/>
      <scheme val="minor"/>
    </font>
    <font>
      <sz val="12"/>
      <color rgb="FFFF0000"/>
      <name val="??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49"/>
    <xf numFmtId="0" fontId="1" fillId="0" borderId="0" xfId="49" applyFont="1"/>
    <xf numFmtId="0" fontId="0" fillId="0" borderId="0" xfId="49" applyFont="1"/>
    <xf numFmtId="0" fontId="0" fillId="0" borderId="0" xfId="49" applyAlignment="1"/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4" fillId="2" borderId="1" xfId="49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5" fillId="0" borderId="1" xfId="49" applyFont="1" applyBorder="1"/>
    <xf numFmtId="0" fontId="5" fillId="0" borderId="1" xfId="49" applyFont="1" applyBorder="1" applyAlignment="1">
      <alignment horizontal="center" vertical="center"/>
    </xf>
    <xf numFmtId="177" fontId="4" fillId="2" borderId="1" xfId="49" applyNumberFormat="1" applyFont="1" applyFill="1" applyBorder="1" applyAlignment="1">
      <alignment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vertical="center" wrapText="1"/>
    </xf>
    <xf numFmtId="0" fontId="7" fillId="0" borderId="1" xfId="49" applyFont="1" applyBorder="1"/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8" fillId="0" borderId="0" xfId="49" applyFont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0" xfId="49" applyFont="1" applyBorder="1"/>
    <xf numFmtId="0" fontId="1" fillId="0" borderId="0" xfId="49" applyFont="1" applyAlignment="1">
      <alignment vertical="center"/>
    </xf>
    <xf numFmtId="0" fontId="6" fillId="2" borderId="1" xfId="49" applyFont="1" applyFill="1" applyBorder="1" applyAlignment="1">
      <alignment horizontal="left" vertical="center" wrapText="1"/>
    </xf>
    <xf numFmtId="0" fontId="7" fillId="0" borderId="1" xfId="49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H13" sqref="H13"/>
    </sheetView>
  </sheetViews>
  <sheetFormatPr defaultColWidth="12" defaultRowHeight="14.25" outlineLevelCol="6"/>
  <cols>
    <col min="1" max="1" width="7" style="29" customWidth="1"/>
    <col min="2" max="2" width="39.6666666666667" style="29" customWidth="1"/>
    <col min="3" max="3" width="7.33333333333333" style="29" customWidth="1"/>
    <col min="4" max="4" width="17.1333333333333" style="29" customWidth="1"/>
    <col min="5" max="5" width="9.54285714285714" style="29" customWidth="1"/>
    <col min="6" max="6" width="18.7142857142857" style="29" customWidth="1"/>
    <col min="7" max="7" width="11.5238095238095" style="29" customWidth="1"/>
    <col min="8" max="8" width="12" style="29"/>
    <col min="9" max="9" width="13.5047619047619" style="29"/>
    <col min="10" max="16384" width="12" style="29"/>
  </cols>
  <sheetData>
    <row r="1" s="29" customFormat="1" spans="1:7">
      <c r="A1" s="32" t="s">
        <v>0</v>
      </c>
      <c r="B1" s="32"/>
      <c r="C1" s="32"/>
      <c r="D1" s="32"/>
      <c r="E1" s="32"/>
      <c r="F1" s="32"/>
      <c r="G1" s="32"/>
    </row>
    <row r="2" s="29" customFormat="1" ht="26.1" customHeight="1" spans="1:7">
      <c r="A2" s="32"/>
      <c r="B2" s="32"/>
      <c r="C2" s="32"/>
      <c r="D2" s="32"/>
      <c r="E2" s="32"/>
      <c r="F2" s="32"/>
      <c r="G2" s="32"/>
    </row>
    <row r="3" s="30" customFormat="1" ht="27" customHeight="1" spans="1:7">
      <c r="A3" s="33" t="s">
        <v>1</v>
      </c>
      <c r="B3" s="33"/>
      <c r="C3" s="33"/>
      <c r="D3" s="33"/>
      <c r="E3" s="33"/>
      <c r="F3" s="33"/>
      <c r="G3" s="33"/>
    </row>
    <row r="4" s="30" customFormat="1" ht="18" customHeight="1" spans="1:7">
      <c r="A4" s="34" t="s">
        <v>2</v>
      </c>
      <c r="B4" s="35" t="s">
        <v>3</v>
      </c>
      <c r="C4" s="35" t="s">
        <v>4</v>
      </c>
      <c r="D4" s="34" t="s">
        <v>5</v>
      </c>
      <c r="E4" s="34" t="s">
        <v>6</v>
      </c>
      <c r="F4" s="34" t="s">
        <v>7</v>
      </c>
      <c r="G4" s="35" t="s">
        <v>8</v>
      </c>
    </row>
    <row r="5" s="30" customFormat="1" ht="24" customHeight="1" spans="1:7">
      <c r="A5" s="34"/>
      <c r="B5" s="35"/>
      <c r="C5" s="35"/>
      <c r="D5" s="34"/>
      <c r="E5" s="34"/>
      <c r="F5" s="34"/>
      <c r="G5" s="35"/>
    </row>
    <row r="6" s="31" customFormat="1" ht="40" customHeight="1" spans="1:7">
      <c r="A6" s="36" t="s">
        <v>9</v>
      </c>
      <c r="B6" s="37" t="s">
        <v>10</v>
      </c>
      <c r="C6" s="37" t="s">
        <v>11</v>
      </c>
      <c r="D6" s="36"/>
      <c r="E6" s="36"/>
      <c r="F6" s="36"/>
      <c r="G6" s="37"/>
    </row>
    <row r="7" s="30" customFormat="1" ht="40" customHeight="1" spans="1:7">
      <c r="A7" s="35">
        <v>1</v>
      </c>
      <c r="B7" s="38" t="s">
        <v>12</v>
      </c>
      <c r="C7" s="35" t="s">
        <v>11</v>
      </c>
      <c r="D7" s="35"/>
      <c r="E7" s="35"/>
      <c r="F7" s="39"/>
      <c r="G7" s="40"/>
    </row>
    <row r="8" s="30" customFormat="1" ht="40" customHeight="1" spans="1:7">
      <c r="A8" s="35">
        <v>2</v>
      </c>
      <c r="B8" s="38" t="s">
        <v>13</v>
      </c>
      <c r="C8" s="35" t="s">
        <v>11</v>
      </c>
      <c r="D8" s="35"/>
      <c r="E8" s="35"/>
      <c r="F8" s="39"/>
      <c r="G8" s="40"/>
    </row>
    <row r="9" s="31" customFormat="1" ht="40" customHeight="1" spans="1:7">
      <c r="A9" s="36"/>
      <c r="B9" s="37" t="s">
        <v>14</v>
      </c>
      <c r="C9" s="37" t="s">
        <v>11</v>
      </c>
      <c r="D9" s="36"/>
      <c r="E9" s="36"/>
      <c r="F9" s="36"/>
      <c r="G9" s="37"/>
    </row>
    <row r="10" s="29" customFormat="1" ht="21.95" customHeight="1"/>
    <row r="11" s="29" customFormat="1" ht="15" customHeight="1" spans="2:7">
      <c r="B11" s="21" t="s">
        <v>15</v>
      </c>
      <c r="C11" s="21"/>
      <c r="D11" s="22"/>
      <c r="E11" s="23" t="s">
        <v>16</v>
      </c>
      <c r="F11" s="23"/>
      <c r="G11"/>
    </row>
    <row r="12" s="29" customFormat="1" ht="18.95" customHeight="1" spans="2:7">
      <c r="B12" s="21"/>
      <c r="C12" s="21"/>
      <c r="D12" s="22"/>
      <c r="E12" s="23" t="s">
        <v>17</v>
      </c>
      <c r="F12" s="23"/>
      <c r="G12"/>
    </row>
    <row r="13" s="29" customFormat="1" ht="20.1" customHeight="1"/>
    <row r="14" s="29" customFormat="1" ht="18" customHeight="1"/>
    <row r="15" s="29" customFormat="1" ht="21" customHeight="1"/>
    <row r="16" s="29" customFormat="1" ht="17.1" customHeight="1"/>
    <row r="17" s="29" customFormat="1" ht="24" customHeight="1"/>
  </sheetData>
  <mergeCells count="9">
    <mergeCell ref="A3:G3"/>
    <mergeCell ref="A4:A5"/>
    <mergeCell ref="B4:B5"/>
    <mergeCell ref="C4:C5"/>
    <mergeCell ref="D4:D5"/>
    <mergeCell ref="E4:E5"/>
    <mergeCell ref="F4:F5"/>
    <mergeCell ref="G4:G5"/>
    <mergeCell ref="A1:G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showGridLines="0" view="pageBreakPreview" zoomScaleNormal="100" workbookViewId="0">
      <pane ySplit="3" topLeftCell="A4" activePane="bottomLeft" state="frozen"/>
      <selection/>
      <selection pane="bottomLeft" activeCell="O5" sqref="O5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0" width="12.1714285714286" customWidth="1"/>
    <col min="11" max="11" width="9.17142857142857" customWidth="1"/>
  </cols>
  <sheetData>
    <row r="1" ht="57" customHeight="1" spans="1:11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8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86" customHeight="1" spans="1:11">
      <c r="A3" s="6" t="s">
        <v>2</v>
      </c>
      <c r="B3" s="6" t="s">
        <v>3</v>
      </c>
      <c r="C3" s="6" t="s">
        <v>19</v>
      </c>
      <c r="D3" s="6" t="s">
        <v>20</v>
      </c>
      <c r="E3" s="6" t="s">
        <v>21</v>
      </c>
      <c r="F3" s="7" t="s">
        <v>22</v>
      </c>
      <c r="G3" s="7" t="s">
        <v>23</v>
      </c>
      <c r="H3" s="7" t="s">
        <v>24</v>
      </c>
      <c r="I3" s="24" t="s">
        <v>25</v>
      </c>
      <c r="J3" s="24" t="s">
        <v>26</v>
      </c>
      <c r="K3" s="7" t="s">
        <v>8</v>
      </c>
    </row>
    <row r="4" s="1" customFormat="1" ht="33" customHeight="1" spans="1:11">
      <c r="A4" s="13" t="s">
        <v>9</v>
      </c>
      <c r="B4" s="14" t="s">
        <v>27</v>
      </c>
      <c r="C4" s="15"/>
      <c r="D4" s="27"/>
      <c r="E4" s="16"/>
      <c r="F4" s="17"/>
      <c r="G4" s="17"/>
      <c r="H4" s="17"/>
      <c r="I4" s="17"/>
      <c r="J4" s="17"/>
      <c r="K4" s="17"/>
    </row>
    <row r="5" ht="63" customHeight="1" spans="1:11">
      <c r="A5" s="8">
        <v>1</v>
      </c>
      <c r="B5" s="9" t="s">
        <v>28</v>
      </c>
      <c r="C5" s="9" t="s">
        <v>29</v>
      </c>
      <c r="D5" s="8" t="s">
        <v>30</v>
      </c>
      <c r="E5" s="6">
        <v>5184</v>
      </c>
      <c r="F5" s="10"/>
      <c r="G5" s="11" t="s">
        <v>31</v>
      </c>
      <c r="H5" s="10"/>
      <c r="I5" s="10"/>
      <c r="J5" s="10"/>
      <c r="K5" s="10"/>
    </row>
    <row r="6" ht="63" customHeight="1" spans="1:11">
      <c r="A6" s="8">
        <v>2</v>
      </c>
      <c r="B6" s="9" t="s">
        <v>32</v>
      </c>
      <c r="C6" s="9" t="s">
        <v>33</v>
      </c>
      <c r="D6" s="8" t="s">
        <v>30</v>
      </c>
      <c r="E6" s="6">
        <v>96</v>
      </c>
      <c r="F6" s="10"/>
      <c r="G6" s="11" t="s">
        <v>31</v>
      </c>
      <c r="H6" s="10"/>
      <c r="I6" s="10"/>
      <c r="J6" s="10"/>
      <c r="K6" s="10"/>
    </row>
    <row r="7" ht="63" customHeight="1" spans="1:12">
      <c r="A7" s="8">
        <v>3</v>
      </c>
      <c r="B7" s="9" t="s">
        <v>34</v>
      </c>
      <c r="C7" s="9" t="s">
        <v>35</v>
      </c>
      <c r="D7" s="8" t="s">
        <v>36</v>
      </c>
      <c r="E7" s="6">
        <v>162</v>
      </c>
      <c r="F7" s="10"/>
      <c r="G7" s="10"/>
      <c r="H7" s="10"/>
      <c r="I7" s="10"/>
      <c r="J7" s="10"/>
      <c r="K7" s="10"/>
      <c r="L7" s="25"/>
    </row>
    <row r="8" ht="63" customHeight="1" spans="1:12">
      <c r="A8" s="8">
        <v>4</v>
      </c>
      <c r="B8" s="9" t="s">
        <v>37</v>
      </c>
      <c r="C8" s="9" t="s">
        <v>35</v>
      </c>
      <c r="D8" s="8" t="s">
        <v>36</v>
      </c>
      <c r="E8" s="6">
        <v>3</v>
      </c>
      <c r="F8" s="10"/>
      <c r="G8" s="10"/>
      <c r="H8" s="10"/>
      <c r="I8" s="10"/>
      <c r="J8" s="10"/>
      <c r="K8" s="10"/>
      <c r="L8" s="25"/>
    </row>
    <row r="9" ht="33" customHeight="1" spans="1:11">
      <c r="A9" s="8">
        <v>5</v>
      </c>
      <c r="B9" s="9" t="s">
        <v>38</v>
      </c>
      <c r="C9" s="9" t="s">
        <v>39</v>
      </c>
      <c r="D9" s="8" t="s">
        <v>30</v>
      </c>
      <c r="E9" s="6">
        <f>82.5/0.5*1</f>
        <v>165</v>
      </c>
      <c r="F9" s="10"/>
      <c r="G9" s="11" t="s">
        <v>31</v>
      </c>
      <c r="H9" s="10"/>
      <c r="I9" s="10"/>
      <c r="J9" s="10"/>
      <c r="K9" s="10"/>
    </row>
    <row r="10" s="26" customFormat="1" ht="30" customHeight="1" spans="1:11">
      <c r="A10" s="13"/>
      <c r="B10" s="14" t="s">
        <v>40</v>
      </c>
      <c r="C10" s="15"/>
      <c r="D10" s="13" t="s">
        <v>11</v>
      </c>
      <c r="E10" s="16"/>
      <c r="F10" s="28"/>
      <c r="G10" s="28"/>
      <c r="H10" s="28"/>
      <c r="I10" s="28"/>
      <c r="J10" s="28"/>
      <c r="K10" s="28"/>
    </row>
    <row r="11" s="1" customFormat="1" ht="33" customHeight="1" spans="1:11">
      <c r="A11" s="13" t="s">
        <v>41</v>
      </c>
      <c r="B11" s="14" t="s">
        <v>42</v>
      </c>
      <c r="C11" s="15"/>
      <c r="D11" s="27"/>
      <c r="E11" s="16"/>
      <c r="F11" s="17"/>
      <c r="G11" s="17"/>
      <c r="H11" s="17"/>
      <c r="I11" s="17"/>
      <c r="J11" s="17"/>
      <c r="K11" s="17"/>
    </row>
    <row r="12" ht="71" customHeight="1" spans="1:11">
      <c r="A12" s="8">
        <v>6</v>
      </c>
      <c r="B12" s="9" t="s">
        <v>28</v>
      </c>
      <c r="C12" s="9" t="s">
        <v>29</v>
      </c>
      <c r="D12" s="8" t="s">
        <v>30</v>
      </c>
      <c r="E12" s="6">
        <v>4480</v>
      </c>
      <c r="F12" s="10"/>
      <c r="G12" s="11" t="s">
        <v>31</v>
      </c>
      <c r="H12" s="10"/>
      <c r="I12" s="10"/>
      <c r="J12" s="10"/>
      <c r="K12" s="10"/>
    </row>
    <row r="13" ht="63" customHeight="1" spans="1:12">
      <c r="A13" s="8">
        <v>7</v>
      </c>
      <c r="B13" s="9" t="s">
        <v>34</v>
      </c>
      <c r="C13" s="9" t="s">
        <v>35</v>
      </c>
      <c r="D13" s="8" t="s">
        <v>36</v>
      </c>
      <c r="E13" s="6">
        <v>140</v>
      </c>
      <c r="F13" s="10"/>
      <c r="G13" s="10"/>
      <c r="H13" s="10"/>
      <c r="I13" s="10"/>
      <c r="J13" s="10"/>
      <c r="K13" s="10"/>
      <c r="L13" s="25"/>
    </row>
    <row r="14" ht="33" customHeight="1" spans="1:11">
      <c r="A14" s="8">
        <v>8</v>
      </c>
      <c r="B14" s="9" t="s">
        <v>38</v>
      </c>
      <c r="C14" s="9" t="s">
        <v>39</v>
      </c>
      <c r="D14" s="8" t="s">
        <v>30</v>
      </c>
      <c r="E14" s="6">
        <f>70/0.5*1</f>
        <v>140</v>
      </c>
      <c r="F14" s="10"/>
      <c r="G14" s="11" t="s">
        <v>31</v>
      </c>
      <c r="H14" s="10"/>
      <c r="I14" s="10"/>
      <c r="J14" s="10"/>
      <c r="K14" s="10"/>
    </row>
    <row r="15" s="1" customFormat="1" ht="29" customHeight="1" spans="1:11">
      <c r="A15" s="13"/>
      <c r="B15" s="14" t="s">
        <v>43</v>
      </c>
      <c r="C15" s="15"/>
      <c r="D15" s="13" t="s">
        <v>11</v>
      </c>
      <c r="E15" s="16"/>
      <c r="F15" s="17"/>
      <c r="G15" s="17"/>
      <c r="H15" s="17"/>
      <c r="I15" s="17"/>
      <c r="J15" s="17"/>
      <c r="K15" s="17"/>
    </row>
    <row r="16" s="1" customFormat="1" ht="33" customHeight="1" spans="1:11">
      <c r="A16" s="13" t="s">
        <v>44</v>
      </c>
      <c r="B16" s="14" t="s">
        <v>45</v>
      </c>
      <c r="C16" s="15"/>
      <c r="D16" s="27"/>
      <c r="E16" s="16"/>
      <c r="F16" s="17"/>
      <c r="G16" s="17"/>
      <c r="H16" s="17"/>
      <c r="I16" s="17"/>
      <c r="J16" s="17"/>
      <c r="K16" s="17"/>
    </row>
    <row r="17" ht="65" customHeight="1" spans="1:11">
      <c r="A17" s="8">
        <v>9</v>
      </c>
      <c r="B17" s="9" t="s">
        <v>28</v>
      </c>
      <c r="C17" s="9" t="s">
        <v>29</v>
      </c>
      <c r="D17" s="8" t="s">
        <v>30</v>
      </c>
      <c r="E17" s="6">
        <v>5504</v>
      </c>
      <c r="F17" s="10"/>
      <c r="G17" s="11" t="s">
        <v>31</v>
      </c>
      <c r="H17" s="10"/>
      <c r="I17" s="10"/>
      <c r="J17" s="10"/>
      <c r="K17" s="10"/>
    </row>
    <row r="18" ht="65" customHeight="1" spans="1:11">
      <c r="A18" s="8">
        <v>10</v>
      </c>
      <c r="B18" s="9" t="s">
        <v>32</v>
      </c>
      <c r="C18" s="9" t="s">
        <v>33</v>
      </c>
      <c r="D18" s="8" t="s">
        <v>30</v>
      </c>
      <c r="E18" s="6">
        <v>320</v>
      </c>
      <c r="F18" s="10"/>
      <c r="G18" s="11" t="s">
        <v>31</v>
      </c>
      <c r="H18" s="10"/>
      <c r="I18" s="10"/>
      <c r="J18" s="10"/>
      <c r="K18" s="10"/>
    </row>
    <row r="19" ht="63" customHeight="1" spans="1:12">
      <c r="A19" s="8">
        <v>11</v>
      </c>
      <c r="B19" s="9" t="s">
        <v>34</v>
      </c>
      <c r="C19" s="9" t="s">
        <v>35</v>
      </c>
      <c r="D19" s="8" t="s">
        <v>36</v>
      </c>
      <c r="E19" s="6">
        <v>172</v>
      </c>
      <c r="F19" s="10"/>
      <c r="G19" s="10"/>
      <c r="H19" s="10"/>
      <c r="I19" s="10"/>
      <c r="J19" s="10"/>
      <c r="K19" s="10"/>
      <c r="L19" s="25"/>
    </row>
    <row r="20" ht="63" customHeight="1" spans="1:12">
      <c r="A20" s="8">
        <v>12</v>
      </c>
      <c r="B20" s="9" t="s">
        <v>37</v>
      </c>
      <c r="C20" s="9" t="s">
        <v>35</v>
      </c>
      <c r="D20" s="8" t="s">
        <v>36</v>
      </c>
      <c r="E20" s="6">
        <v>10</v>
      </c>
      <c r="F20" s="10"/>
      <c r="G20" s="10"/>
      <c r="H20" s="10"/>
      <c r="I20" s="10"/>
      <c r="J20" s="10"/>
      <c r="K20" s="10"/>
      <c r="L20" s="25"/>
    </row>
    <row r="21" ht="33" customHeight="1" spans="1:11">
      <c r="A21" s="8">
        <v>13</v>
      </c>
      <c r="B21" s="9" t="s">
        <v>38</v>
      </c>
      <c r="C21" s="9" t="s">
        <v>39</v>
      </c>
      <c r="D21" s="8" t="s">
        <v>30</v>
      </c>
      <c r="E21" s="6">
        <f>91/0.5</f>
        <v>182</v>
      </c>
      <c r="F21" s="10"/>
      <c r="G21" s="11" t="s">
        <v>31</v>
      </c>
      <c r="H21" s="10"/>
      <c r="I21" s="10"/>
      <c r="J21" s="10"/>
      <c r="K21" s="10"/>
    </row>
    <row r="22" s="1" customFormat="1" ht="31" customHeight="1" spans="1:11">
      <c r="A22" s="13"/>
      <c r="B22" s="14" t="s">
        <v>46</v>
      </c>
      <c r="C22" s="15"/>
      <c r="D22" s="13" t="s">
        <v>11</v>
      </c>
      <c r="E22" s="16"/>
      <c r="F22" s="17"/>
      <c r="G22" s="17"/>
      <c r="H22" s="17"/>
      <c r="I22" s="17"/>
      <c r="J22" s="17"/>
      <c r="K22" s="17"/>
    </row>
    <row r="23" s="1" customFormat="1" ht="33" customHeight="1" spans="1:11">
      <c r="A23" s="13" t="s">
        <v>47</v>
      </c>
      <c r="B23" s="14" t="s">
        <v>48</v>
      </c>
      <c r="C23" s="15"/>
      <c r="D23" s="27"/>
      <c r="E23" s="16"/>
      <c r="F23" s="17"/>
      <c r="G23" s="17"/>
      <c r="H23" s="17"/>
      <c r="I23" s="17"/>
      <c r="J23" s="17"/>
      <c r="K23" s="17"/>
    </row>
    <row r="24" ht="63" customHeight="1" spans="1:11">
      <c r="A24" s="8">
        <v>14</v>
      </c>
      <c r="B24" s="9" t="s">
        <v>28</v>
      </c>
      <c r="C24" s="9" t="s">
        <v>29</v>
      </c>
      <c r="D24" s="8" t="s">
        <v>30</v>
      </c>
      <c r="E24" s="6">
        <v>4480</v>
      </c>
      <c r="F24" s="10"/>
      <c r="G24" s="11" t="s">
        <v>31</v>
      </c>
      <c r="H24" s="10"/>
      <c r="I24" s="10"/>
      <c r="J24" s="10"/>
      <c r="K24" s="10"/>
    </row>
    <row r="25" ht="63" customHeight="1" spans="1:11">
      <c r="A25" s="8">
        <v>15</v>
      </c>
      <c r="B25" s="9" t="s">
        <v>32</v>
      </c>
      <c r="C25" s="9" t="s">
        <v>33</v>
      </c>
      <c r="D25" s="8" t="s">
        <v>30</v>
      </c>
      <c r="E25" s="6">
        <v>96</v>
      </c>
      <c r="F25" s="10"/>
      <c r="G25" s="11" t="s">
        <v>31</v>
      </c>
      <c r="H25" s="10"/>
      <c r="I25" s="10"/>
      <c r="J25" s="10"/>
      <c r="K25" s="10"/>
    </row>
    <row r="26" ht="63" customHeight="1" spans="1:12">
      <c r="A26" s="8">
        <v>16</v>
      </c>
      <c r="B26" s="9" t="s">
        <v>34</v>
      </c>
      <c r="C26" s="9" t="s">
        <v>35</v>
      </c>
      <c r="D26" s="8" t="s">
        <v>36</v>
      </c>
      <c r="E26" s="6">
        <v>140</v>
      </c>
      <c r="F26" s="10"/>
      <c r="G26" s="10"/>
      <c r="H26" s="10"/>
      <c r="I26" s="10"/>
      <c r="J26" s="10"/>
      <c r="K26" s="10"/>
      <c r="L26" s="25"/>
    </row>
    <row r="27" ht="63" customHeight="1" spans="1:12">
      <c r="A27" s="8">
        <v>17</v>
      </c>
      <c r="B27" s="9" t="s">
        <v>37</v>
      </c>
      <c r="C27" s="9" t="s">
        <v>35</v>
      </c>
      <c r="D27" s="8" t="s">
        <v>36</v>
      </c>
      <c r="E27" s="6">
        <v>3</v>
      </c>
      <c r="F27" s="10"/>
      <c r="G27" s="10"/>
      <c r="H27" s="10"/>
      <c r="I27" s="10"/>
      <c r="J27" s="10"/>
      <c r="K27" s="10"/>
      <c r="L27" s="25"/>
    </row>
    <row r="28" ht="33" customHeight="1" spans="1:11">
      <c r="A28" s="8">
        <v>18</v>
      </c>
      <c r="B28" s="9" t="s">
        <v>38</v>
      </c>
      <c r="C28" s="9" t="s">
        <v>39</v>
      </c>
      <c r="D28" s="8" t="s">
        <v>30</v>
      </c>
      <c r="E28" s="6">
        <f>71.5/0.5*1</f>
        <v>143</v>
      </c>
      <c r="F28" s="10"/>
      <c r="G28" s="11" t="s">
        <v>31</v>
      </c>
      <c r="H28" s="10"/>
      <c r="I28" s="10"/>
      <c r="J28" s="10"/>
      <c r="K28" s="10"/>
    </row>
    <row r="29" s="1" customFormat="1" ht="33" customHeight="1" spans="1:11">
      <c r="A29" s="13"/>
      <c r="B29" s="14" t="s">
        <v>49</v>
      </c>
      <c r="C29" s="15"/>
      <c r="D29" s="13" t="s">
        <v>11</v>
      </c>
      <c r="E29" s="16"/>
      <c r="F29" s="17"/>
      <c r="G29" s="17"/>
      <c r="H29" s="17"/>
      <c r="I29" s="17"/>
      <c r="J29" s="17"/>
      <c r="K29" s="17"/>
    </row>
    <row r="30" s="1" customFormat="1" ht="33" customHeight="1" spans="1:11">
      <c r="A30" s="13" t="s">
        <v>50</v>
      </c>
      <c r="B30" s="14" t="s">
        <v>51</v>
      </c>
      <c r="C30" s="15"/>
      <c r="D30" s="27"/>
      <c r="E30" s="16"/>
      <c r="F30" s="17"/>
      <c r="G30" s="17"/>
      <c r="H30" s="17"/>
      <c r="I30" s="17"/>
      <c r="J30" s="17"/>
      <c r="K30" s="17"/>
    </row>
    <row r="31" ht="65" customHeight="1" spans="1:11">
      <c r="A31" s="8">
        <v>19</v>
      </c>
      <c r="B31" s="9" t="s">
        <v>28</v>
      </c>
      <c r="C31" s="9" t="s">
        <v>29</v>
      </c>
      <c r="D31" s="8" t="s">
        <v>30</v>
      </c>
      <c r="E31" s="6">
        <v>5504</v>
      </c>
      <c r="F31" s="10"/>
      <c r="G31" s="11" t="s">
        <v>31</v>
      </c>
      <c r="H31" s="10"/>
      <c r="I31" s="10"/>
      <c r="J31" s="10"/>
      <c r="K31" s="10"/>
    </row>
    <row r="32" ht="65" customHeight="1" spans="1:11">
      <c r="A32" s="8">
        <v>20</v>
      </c>
      <c r="B32" s="9" t="s">
        <v>32</v>
      </c>
      <c r="C32" s="9" t="s">
        <v>33</v>
      </c>
      <c r="D32" s="8" t="s">
        <v>30</v>
      </c>
      <c r="E32" s="6">
        <v>352</v>
      </c>
      <c r="F32" s="10"/>
      <c r="G32" s="11" t="s">
        <v>31</v>
      </c>
      <c r="H32" s="10"/>
      <c r="I32" s="10"/>
      <c r="J32" s="10"/>
      <c r="K32" s="10"/>
    </row>
    <row r="33" ht="63" customHeight="1" spans="1:12">
      <c r="A33" s="8">
        <v>21</v>
      </c>
      <c r="B33" s="9" t="s">
        <v>34</v>
      </c>
      <c r="C33" s="9" t="s">
        <v>35</v>
      </c>
      <c r="D33" s="8" t="s">
        <v>36</v>
      </c>
      <c r="E33" s="6">
        <v>172</v>
      </c>
      <c r="F33" s="10"/>
      <c r="G33" s="10"/>
      <c r="H33" s="10"/>
      <c r="I33" s="10"/>
      <c r="J33" s="10"/>
      <c r="K33" s="10"/>
      <c r="L33" s="25"/>
    </row>
    <row r="34" ht="63" customHeight="1" spans="1:12">
      <c r="A34" s="8">
        <v>22</v>
      </c>
      <c r="B34" s="9" t="s">
        <v>37</v>
      </c>
      <c r="C34" s="9" t="s">
        <v>35</v>
      </c>
      <c r="D34" s="8" t="s">
        <v>36</v>
      </c>
      <c r="E34" s="6">
        <v>11</v>
      </c>
      <c r="F34" s="10"/>
      <c r="G34" s="10"/>
      <c r="H34" s="10"/>
      <c r="I34" s="10"/>
      <c r="J34" s="10"/>
      <c r="K34" s="10"/>
      <c r="L34" s="25"/>
    </row>
    <row r="35" ht="33" customHeight="1" spans="1:11">
      <c r="A35" s="8">
        <v>23</v>
      </c>
      <c r="B35" s="9" t="s">
        <v>38</v>
      </c>
      <c r="C35" s="9" t="s">
        <v>39</v>
      </c>
      <c r="D35" s="8" t="s">
        <v>30</v>
      </c>
      <c r="E35" s="6">
        <f>91.5/0.5*1</f>
        <v>183</v>
      </c>
      <c r="F35" s="10"/>
      <c r="G35" s="11" t="s">
        <v>31</v>
      </c>
      <c r="H35" s="10"/>
      <c r="I35" s="10"/>
      <c r="J35" s="10"/>
      <c r="K35" s="10"/>
    </row>
    <row r="36" s="1" customFormat="1" ht="33" customHeight="1" spans="1:11">
      <c r="A36" s="13"/>
      <c r="B36" s="14" t="s">
        <v>52</v>
      </c>
      <c r="C36" s="15"/>
      <c r="D36" s="13" t="s">
        <v>11</v>
      </c>
      <c r="E36" s="16"/>
      <c r="F36" s="17"/>
      <c r="G36" s="17"/>
      <c r="H36" s="17"/>
      <c r="I36" s="17"/>
      <c r="J36" s="17"/>
      <c r="K36" s="17"/>
    </row>
    <row r="37" s="1" customFormat="1" ht="33" customHeight="1" spans="1:11">
      <c r="A37" s="13" t="s">
        <v>53</v>
      </c>
      <c r="B37" s="14" t="s">
        <v>54</v>
      </c>
      <c r="C37" s="15"/>
      <c r="D37" s="27"/>
      <c r="E37" s="16"/>
      <c r="F37" s="17"/>
      <c r="G37" s="17"/>
      <c r="H37" s="17"/>
      <c r="I37" s="17"/>
      <c r="J37" s="17"/>
      <c r="K37" s="17"/>
    </row>
    <row r="38" ht="62" customHeight="1" spans="1:11">
      <c r="A38" s="8">
        <v>24</v>
      </c>
      <c r="B38" s="9" t="s">
        <v>28</v>
      </c>
      <c r="C38" s="9" t="s">
        <v>29</v>
      </c>
      <c r="D38" s="8" t="s">
        <v>30</v>
      </c>
      <c r="E38" s="6">
        <v>5248</v>
      </c>
      <c r="F38" s="10"/>
      <c r="G38" s="11" t="s">
        <v>31</v>
      </c>
      <c r="H38" s="10"/>
      <c r="I38" s="10"/>
      <c r="J38" s="10"/>
      <c r="K38" s="10"/>
    </row>
    <row r="39" ht="63" customHeight="1" spans="1:12">
      <c r="A39" s="8">
        <v>25</v>
      </c>
      <c r="B39" s="9" t="s">
        <v>34</v>
      </c>
      <c r="C39" s="9" t="s">
        <v>35</v>
      </c>
      <c r="D39" s="8" t="s">
        <v>36</v>
      </c>
      <c r="E39" s="6">
        <v>164</v>
      </c>
      <c r="F39" s="10"/>
      <c r="G39" s="10"/>
      <c r="H39" s="10"/>
      <c r="I39" s="10"/>
      <c r="J39" s="10"/>
      <c r="K39" s="10"/>
      <c r="L39" s="25"/>
    </row>
    <row r="40" ht="33" customHeight="1" spans="1:11">
      <c r="A40" s="8">
        <v>26</v>
      </c>
      <c r="B40" s="9" t="s">
        <v>38</v>
      </c>
      <c r="C40" s="9" t="s">
        <v>39</v>
      </c>
      <c r="D40" s="8" t="s">
        <v>30</v>
      </c>
      <c r="E40" s="6">
        <f>82/0.5*1</f>
        <v>164</v>
      </c>
      <c r="F40" s="10"/>
      <c r="G40" s="11" t="s">
        <v>31</v>
      </c>
      <c r="H40" s="10"/>
      <c r="I40" s="10"/>
      <c r="J40" s="10"/>
      <c r="K40" s="10"/>
    </row>
    <row r="41" s="1" customFormat="1" ht="32" customHeight="1" spans="1:11">
      <c r="A41" s="13"/>
      <c r="B41" s="14" t="s">
        <v>55</v>
      </c>
      <c r="C41" s="15"/>
      <c r="D41" s="13" t="s">
        <v>11</v>
      </c>
      <c r="E41" s="16"/>
      <c r="F41" s="17"/>
      <c r="G41" s="17"/>
      <c r="H41" s="17"/>
      <c r="I41" s="17"/>
      <c r="J41" s="17"/>
      <c r="K41" s="17"/>
    </row>
    <row r="42" s="1" customFormat="1" ht="32" customHeight="1" spans="1:11">
      <c r="A42" s="13" t="s">
        <v>56</v>
      </c>
      <c r="B42" s="14" t="s">
        <v>57</v>
      </c>
      <c r="C42" s="15"/>
      <c r="D42" s="13" t="s">
        <v>11</v>
      </c>
      <c r="E42" s="16"/>
      <c r="F42" s="17"/>
      <c r="G42" s="17"/>
      <c r="H42" s="17"/>
      <c r="I42" s="17"/>
      <c r="J42" s="17"/>
      <c r="K42" s="17"/>
    </row>
    <row r="43" s="1" customFormat="1" ht="32" customHeight="1" spans="1:11">
      <c r="A43" s="13" t="s">
        <v>58</v>
      </c>
      <c r="B43" s="14" t="s">
        <v>59</v>
      </c>
      <c r="C43" s="15"/>
      <c r="D43" s="13" t="s">
        <v>11</v>
      </c>
      <c r="E43" s="16"/>
      <c r="F43" s="17"/>
      <c r="G43" s="17"/>
      <c r="H43" s="17"/>
      <c r="I43" s="17"/>
      <c r="J43" s="17"/>
      <c r="K43" s="17"/>
    </row>
    <row r="44" s="1" customFormat="1" ht="33" customHeight="1" spans="1:11">
      <c r="A44" s="13" t="s">
        <v>60</v>
      </c>
      <c r="B44" s="14" t="s">
        <v>61</v>
      </c>
      <c r="C44" s="15"/>
      <c r="D44" s="13" t="s">
        <v>11</v>
      </c>
      <c r="E44" s="16"/>
      <c r="F44" s="17"/>
      <c r="G44" s="17"/>
      <c r="H44" s="17"/>
      <c r="I44" s="17"/>
      <c r="J44" s="17"/>
      <c r="K44" s="17"/>
    </row>
    <row r="45" s="2" customFormat="1" ht="27" customHeight="1" spans="1:11">
      <c r="A45" s="8"/>
      <c r="B45" s="18" t="s">
        <v>62</v>
      </c>
      <c r="C45" s="19"/>
      <c r="D45" s="8" t="s">
        <v>11</v>
      </c>
      <c r="E45" s="6"/>
      <c r="F45" s="10"/>
      <c r="G45" s="10"/>
      <c r="H45" s="10"/>
      <c r="I45" s="10"/>
      <c r="J45" s="10"/>
      <c r="K45" s="10"/>
    </row>
    <row r="46" ht="144" customHeight="1" spans="1:11">
      <c r="A46" s="20" t="s">
        <v>63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8" ht="13.5" spans="2:6">
      <c r="B48" s="21" t="s">
        <v>15</v>
      </c>
      <c r="C48" s="21"/>
      <c r="D48" s="22"/>
      <c r="E48" s="23" t="s">
        <v>16</v>
      </c>
      <c r="F48" s="23"/>
    </row>
    <row r="49" ht="13.5" spans="2:6">
      <c r="B49" s="21"/>
      <c r="C49" s="21"/>
      <c r="D49" s="22"/>
      <c r="E49" s="23" t="s">
        <v>17</v>
      </c>
      <c r="F49" s="23"/>
    </row>
  </sheetData>
  <mergeCells count="19">
    <mergeCell ref="A1:K1"/>
    <mergeCell ref="A2:K2"/>
    <mergeCell ref="B4:C4"/>
    <mergeCell ref="B10:C10"/>
    <mergeCell ref="B11:C11"/>
    <mergeCell ref="B15:C15"/>
    <mergeCell ref="B16:C16"/>
    <mergeCell ref="B22:C22"/>
    <mergeCell ref="B23:C23"/>
    <mergeCell ref="B29:C29"/>
    <mergeCell ref="B30:C30"/>
    <mergeCell ref="B36:C36"/>
    <mergeCell ref="B37:C37"/>
    <mergeCell ref="B41:C41"/>
    <mergeCell ref="B42:C42"/>
    <mergeCell ref="B43:C43"/>
    <mergeCell ref="B44:C44"/>
    <mergeCell ref="B45:C45"/>
    <mergeCell ref="A46:K46"/>
  </mergeCells>
  <printOptions horizontalCentered="1"/>
  <pageMargins left="0.118055555555556" right="0.118055555555556" top="0.594444444444444" bottom="0" header="0.594444444444444" footer="0"/>
  <pageSetup paperSize="9" scale="70" orientation="portrait" horizontalDpi="600"/>
  <headerFooter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showGridLines="0" tabSelected="1" view="pageBreakPreview" zoomScaleNormal="100" workbookViewId="0">
      <pane ySplit="3" topLeftCell="A9" activePane="bottomLeft" state="frozen"/>
      <selection/>
      <selection pane="bottomLeft" activeCell="N10" sqref="N10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0" width="12.1714285714286" customWidth="1"/>
    <col min="11" max="11" width="9.17142857142857" customWidth="1"/>
  </cols>
  <sheetData>
    <row r="1" ht="57" customHeight="1" spans="1:11">
      <c r="A1" s="4" t="s">
        <v>64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8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86" customHeight="1" spans="1:11">
      <c r="A3" s="6" t="s">
        <v>2</v>
      </c>
      <c r="B3" s="6" t="s">
        <v>3</v>
      </c>
      <c r="C3" s="6" t="s">
        <v>19</v>
      </c>
      <c r="D3" s="6" t="s">
        <v>20</v>
      </c>
      <c r="E3" s="6" t="s">
        <v>21</v>
      </c>
      <c r="F3" s="7" t="s">
        <v>22</v>
      </c>
      <c r="G3" s="7" t="s">
        <v>23</v>
      </c>
      <c r="H3" s="7" t="s">
        <v>24</v>
      </c>
      <c r="I3" s="24" t="s">
        <v>25</v>
      </c>
      <c r="J3" s="24" t="s">
        <v>26</v>
      </c>
      <c r="K3" s="7" t="s">
        <v>8</v>
      </c>
    </row>
    <row r="4" ht="63" customHeight="1" spans="1:11">
      <c r="A4" s="8">
        <v>1</v>
      </c>
      <c r="B4" s="9" t="s">
        <v>28</v>
      </c>
      <c r="C4" s="9" t="s">
        <v>29</v>
      </c>
      <c r="D4" s="8" t="s">
        <v>30</v>
      </c>
      <c r="E4" s="6">
        <v>34870.46</v>
      </c>
      <c r="F4" s="10"/>
      <c r="G4" s="11" t="s">
        <v>31</v>
      </c>
      <c r="H4" s="10"/>
      <c r="I4" s="10"/>
      <c r="J4" s="10"/>
      <c r="K4" s="10"/>
    </row>
    <row r="5" ht="63" customHeight="1" spans="1:11">
      <c r="A5" s="8">
        <v>2</v>
      </c>
      <c r="B5" s="9" t="s">
        <v>32</v>
      </c>
      <c r="C5" s="9" t="s">
        <v>33</v>
      </c>
      <c r="D5" s="8" t="s">
        <v>30</v>
      </c>
      <c r="E5" s="6">
        <v>991.05</v>
      </c>
      <c r="F5" s="10"/>
      <c r="G5" s="11" t="s">
        <v>31</v>
      </c>
      <c r="H5" s="10"/>
      <c r="I5" s="10"/>
      <c r="J5" s="10"/>
      <c r="K5" s="10"/>
    </row>
    <row r="6" ht="63" customHeight="1" spans="1:12">
      <c r="A6" s="8">
        <v>3</v>
      </c>
      <c r="B6" s="9" t="s">
        <v>34</v>
      </c>
      <c r="C6" s="9" t="s">
        <v>35</v>
      </c>
      <c r="D6" s="8" t="s">
        <v>36</v>
      </c>
      <c r="E6" s="12">
        <v>1089.7</v>
      </c>
      <c r="F6" s="10"/>
      <c r="G6" s="10"/>
      <c r="H6" s="10"/>
      <c r="I6" s="10"/>
      <c r="J6" s="10"/>
      <c r="K6" s="10"/>
      <c r="L6" s="25"/>
    </row>
    <row r="7" ht="63" customHeight="1" spans="1:12">
      <c r="A7" s="8">
        <v>4</v>
      </c>
      <c r="B7" s="9" t="s">
        <v>37</v>
      </c>
      <c r="C7" s="9" t="s">
        <v>35</v>
      </c>
      <c r="D7" s="8" t="s">
        <v>36</v>
      </c>
      <c r="E7" s="12">
        <v>30.97</v>
      </c>
      <c r="F7" s="10"/>
      <c r="G7" s="10"/>
      <c r="H7" s="10"/>
      <c r="I7" s="10"/>
      <c r="J7" s="10"/>
      <c r="K7" s="10"/>
      <c r="L7" s="25"/>
    </row>
    <row r="8" ht="33" customHeight="1" spans="1:11">
      <c r="A8" s="8">
        <v>5</v>
      </c>
      <c r="B8" s="9" t="s">
        <v>38</v>
      </c>
      <c r="C8" s="9" t="s">
        <v>39</v>
      </c>
      <c r="D8" s="8" t="s">
        <v>30</v>
      </c>
      <c r="E8" s="6">
        <v>1120.67</v>
      </c>
      <c r="F8" s="10"/>
      <c r="G8" s="11" t="s">
        <v>31</v>
      </c>
      <c r="H8" s="10"/>
      <c r="I8" s="10"/>
      <c r="J8" s="10"/>
      <c r="K8" s="10"/>
    </row>
    <row r="9" s="1" customFormat="1" ht="32" customHeight="1" spans="1:11">
      <c r="A9" s="13">
        <v>6</v>
      </c>
      <c r="B9" s="14" t="s">
        <v>65</v>
      </c>
      <c r="C9" s="15"/>
      <c r="D9" s="13" t="s">
        <v>11</v>
      </c>
      <c r="E9" s="16"/>
      <c r="F9" s="17"/>
      <c r="G9" s="17"/>
      <c r="H9" s="17"/>
      <c r="I9" s="17"/>
      <c r="J9" s="17"/>
      <c r="K9" s="17"/>
    </row>
    <row r="10" s="1" customFormat="1" ht="32" customHeight="1" spans="1:11">
      <c r="A10" s="13">
        <v>7</v>
      </c>
      <c r="B10" s="14" t="s">
        <v>59</v>
      </c>
      <c r="C10" s="15"/>
      <c r="D10" s="13" t="s">
        <v>11</v>
      </c>
      <c r="E10" s="16"/>
      <c r="F10" s="17"/>
      <c r="G10" s="17"/>
      <c r="H10" s="17"/>
      <c r="I10" s="17"/>
      <c r="J10" s="17"/>
      <c r="K10" s="17"/>
    </row>
    <row r="11" s="1" customFormat="1" ht="33" customHeight="1" spans="1:11">
      <c r="A11" s="13">
        <v>8</v>
      </c>
      <c r="B11" s="14" t="s">
        <v>66</v>
      </c>
      <c r="C11" s="15"/>
      <c r="D11" s="13" t="s">
        <v>11</v>
      </c>
      <c r="E11" s="16"/>
      <c r="F11" s="17"/>
      <c r="G11" s="17"/>
      <c r="H11" s="17"/>
      <c r="I11" s="17"/>
      <c r="J11" s="17"/>
      <c r="K11" s="17"/>
    </row>
    <row r="12" s="2" customFormat="1" ht="27" customHeight="1" spans="1:11">
      <c r="A12" s="8"/>
      <c r="B12" s="18" t="s">
        <v>62</v>
      </c>
      <c r="C12" s="19"/>
      <c r="D12" s="8" t="s">
        <v>11</v>
      </c>
      <c r="E12" s="6"/>
      <c r="F12" s="10"/>
      <c r="G12" s="10"/>
      <c r="H12" s="10"/>
      <c r="I12" s="10"/>
      <c r="J12" s="10"/>
      <c r="K12" s="10"/>
    </row>
    <row r="13" ht="167" customHeight="1" spans="1:11">
      <c r="A13" s="20" t="s">
        <v>67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5" ht="13.5" spans="2:6">
      <c r="B15" s="21" t="s">
        <v>15</v>
      </c>
      <c r="C15" s="21"/>
      <c r="D15" s="22"/>
      <c r="E15" s="23" t="s">
        <v>16</v>
      </c>
      <c r="F15" s="23"/>
    </row>
    <row r="16" ht="13.5" spans="2:6">
      <c r="B16" s="21"/>
      <c r="C16" s="21"/>
      <c r="D16" s="22"/>
      <c r="E16" s="23" t="s">
        <v>17</v>
      </c>
      <c r="F16" s="23"/>
    </row>
  </sheetData>
  <mergeCells count="7">
    <mergeCell ref="A1:K1"/>
    <mergeCell ref="A2:K2"/>
    <mergeCell ref="B9:C9"/>
    <mergeCell ref="B10:C10"/>
    <mergeCell ref="B11:C11"/>
    <mergeCell ref="B12:C12"/>
    <mergeCell ref="A13:K13"/>
  </mergeCells>
  <printOptions horizontalCentered="1"/>
  <pageMargins left="0.118055555555556" right="0.118055555555556" top="0.594444444444444" bottom="0" header="0.594444444444444" footer="0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招标清单2024.6.26（A组团包工不包料）</vt:lpstr>
      <vt:lpstr>招标清单2024.6.26（B组团包工不包料）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2024-06-19T13:56:00Z</dcterms:created>
  <dcterms:modified xsi:type="dcterms:W3CDTF">2024-06-27T01:55:00Z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CE6F446AD59142FF91BF3533E149455C_12</vt:lpwstr>
  </property>
  <property fmtid="{D5CDD505-2E9C-101B-9397-08002B2CF9AE}" pid="3" name="KSOProductBuildVer">
    <vt:lpwstr>2052-12.1.0.17133</vt:lpwstr>
  </property>
</Properties>
</file>